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20" activeTab="0"/>
  </bookViews>
  <sheets>
    <sheet name="2017年信息化装备补助" sheetId="1" r:id="rId1"/>
  </sheets>
  <definedNames>
    <definedName name="_xlnm.Print_Titles" localSheetId="0">'2017年信息化装备补助'!$4:$4</definedName>
  </definedNames>
  <calcPr fullCalcOnLoad="1"/>
</workbook>
</file>

<file path=xl/sharedStrings.xml><?xml version="1.0" encoding="utf-8"?>
<sst xmlns="http://schemas.openxmlformats.org/spreadsheetml/2006/main" count="66" uniqueCount="66">
  <si>
    <t>乐清市虹桥镇第二中学</t>
  </si>
  <si>
    <t>乐清市乐成第一中学</t>
  </si>
  <si>
    <t>乐清市建设路小学</t>
  </si>
  <si>
    <t>乐清市翁垟第一小学</t>
  </si>
  <si>
    <t>乐清市柳市镇第一中学</t>
  </si>
  <si>
    <t>乐清市柳市镇第四中学</t>
  </si>
  <si>
    <t>乐清市柳市镇第二小学</t>
  </si>
  <si>
    <t>乐清市北白象镇中学</t>
  </si>
  <si>
    <t>乐清市第三中学</t>
  </si>
  <si>
    <t>乐清市大荆镇第一中学</t>
  </si>
  <si>
    <t>乐清市南岳镇小学</t>
  </si>
  <si>
    <t>序号</t>
  </si>
  <si>
    <t>学校名称</t>
  </si>
  <si>
    <t>乐清市芙蓉镇中学</t>
  </si>
  <si>
    <t>乐清市蒲岐镇第一小学</t>
  </si>
  <si>
    <t>乐清市城东第二中学</t>
  </si>
  <si>
    <t>乐清市城南第一中学</t>
  </si>
  <si>
    <t>乐清市石帆第一中学</t>
  </si>
  <si>
    <t>乐清市翁垟第一中学</t>
  </si>
  <si>
    <t>乐清市城东第二小学</t>
  </si>
  <si>
    <t>乐清市翁垟第三小学</t>
  </si>
  <si>
    <t>乐清市柳市镇第八小学</t>
  </si>
  <si>
    <t>乐清市柳市镇第十四小学</t>
  </si>
  <si>
    <t>序号</t>
  </si>
  <si>
    <t>乐清市大荆镇第三中学</t>
  </si>
  <si>
    <t>乐清市大荆镇第一小学</t>
  </si>
  <si>
    <t>乐清市虹桥镇第一小学</t>
  </si>
  <si>
    <t>乐清市虹桥镇第八小学</t>
  </si>
  <si>
    <t>乐清市淡溪镇第一小学</t>
  </si>
  <si>
    <t>乐清市乐成实验中学</t>
  </si>
  <si>
    <t>乐清市丹霞路小学</t>
  </si>
  <si>
    <t>乐清市翁垟第二小学</t>
  </si>
  <si>
    <t>乐清市北白象镇第二小学</t>
  </si>
  <si>
    <t>乐清市北白象镇第三小学</t>
  </si>
  <si>
    <t>乐清市大荆中学</t>
  </si>
  <si>
    <t>乐清市虹桥中学</t>
  </si>
  <si>
    <t>乐清市白象中学</t>
  </si>
  <si>
    <t>乐清市职业中等专业学校</t>
  </si>
  <si>
    <t xml:space="preserve">   总  计:</t>
  </si>
  <si>
    <t>无线校园网</t>
  </si>
  <si>
    <t>云阅卷系统</t>
  </si>
  <si>
    <t>智慧教室</t>
  </si>
  <si>
    <t>乐清市第四中学</t>
  </si>
  <si>
    <t>乐清市柳市职业技术学校</t>
  </si>
  <si>
    <t>乐清市虹桥镇第三小学</t>
  </si>
  <si>
    <t>乐清市蒲岐镇中学</t>
  </si>
  <si>
    <t>乐清市清江镇第一小学</t>
  </si>
  <si>
    <t>乐清市芙蓉镇第二小学</t>
  </si>
  <si>
    <t>乐清市虹桥镇第十二小学</t>
  </si>
  <si>
    <t>乐清市蒲岐镇第二小学</t>
  </si>
  <si>
    <t>其他信息化装备</t>
  </si>
  <si>
    <t>乐清市磐石镇小学</t>
  </si>
  <si>
    <t>四都学生实践学校</t>
  </si>
  <si>
    <t>乐清市大荆镇第二中学</t>
  </si>
  <si>
    <t>乐清市淡溪镇第三小学</t>
  </si>
  <si>
    <t>柳市镇财政补助金额</t>
  </si>
  <si>
    <t>乐清市教育技术中心</t>
  </si>
  <si>
    <t>市财政     补助金额</t>
  </si>
  <si>
    <t>附件</t>
  </si>
  <si>
    <t>乐清市城南第二小学</t>
  </si>
  <si>
    <t>总金额</t>
  </si>
  <si>
    <t>市财政补助比例</t>
  </si>
  <si>
    <t>乐清市中小学2017年信息化装备第二次经费补助方案</t>
  </si>
  <si>
    <r>
      <t xml:space="preserve"> </t>
    </r>
    <r>
      <rPr>
        <sz val="10"/>
        <rFont val="宋体"/>
        <family val="0"/>
      </rPr>
      <t xml:space="preserve">                         </t>
    </r>
    <r>
      <rPr>
        <sz val="10"/>
        <rFont val="宋体"/>
        <family val="0"/>
      </rPr>
      <t>单位：元</t>
    </r>
  </si>
  <si>
    <t>乐清市北白象镇第八小学乐东校区</t>
  </si>
  <si>
    <t>学校自负金额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</si>
</sst>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5" applyNumberFormat="0" applyAlignment="0" applyProtection="0"/>
    <xf numFmtId="0" fontId="18" fillId="23" borderId="6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" fillId="30" borderId="0" applyNumberFormat="0" applyBorder="0" applyAlignment="0" applyProtection="0"/>
    <xf numFmtId="0" fontId="13" fillId="22" borderId="8" applyNumberFormat="0" applyAlignment="0" applyProtection="0"/>
    <xf numFmtId="0" fontId="12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33" borderId="10" xfId="4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 wrapText="1"/>
    </xf>
    <xf numFmtId="0" fontId="23" fillId="33" borderId="11" xfId="42" applyFont="1" applyFill="1" applyBorder="1" applyAlignment="1">
      <alignment horizontal="center" vertical="center"/>
      <protection/>
    </xf>
    <xf numFmtId="0" fontId="23" fillId="0" borderId="0" xfId="0" applyFont="1" applyAlignment="1">
      <alignment vertical="center"/>
    </xf>
    <xf numFmtId="0" fontId="23" fillId="33" borderId="0" xfId="42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6" fillId="33" borderId="11" xfId="42" applyFont="1" applyFill="1" applyBorder="1" applyAlignment="1">
      <alignment horizontal="center" vertical="center" wrapText="1"/>
      <protection/>
    </xf>
    <xf numFmtId="0" fontId="26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33" borderId="11" xfId="42" applyFont="1" applyFill="1" applyBorder="1" applyAlignment="1">
      <alignment horizontal="center" vertical="center"/>
      <protection/>
    </xf>
    <xf numFmtId="0" fontId="26" fillId="33" borderId="11" xfId="42" applyNumberFormat="1" applyFont="1" applyFill="1" applyBorder="1" applyAlignment="1" applyProtection="1">
      <alignment vertical="center"/>
      <protection locked="0"/>
    </xf>
    <xf numFmtId="0" fontId="26" fillId="0" borderId="11" xfId="42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9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33" borderId="11" xfId="42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horizontal="center"/>
    </xf>
    <xf numFmtId="0" fontId="23" fillId="33" borderId="11" xfId="42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B1">
      <pane ySplit="5" topLeftCell="A37" activePane="bottomLeft" state="frozen"/>
      <selection pane="topLeft" activeCell="B1" sqref="B1"/>
      <selection pane="bottomLeft" activeCell="N41" sqref="N41:N42"/>
    </sheetView>
  </sheetViews>
  <sheetFormatPr defaultColWidth="9.00390625" defaultRowHeight="14.25"/>
  <cols>
    <col min="1" max="1" width="6.625" style="0" hidden="1" customWidth="1"/>
    <col min="2" max="2" width="4.875" style="0" customWidth="1"/>
    <col min="3" max="3" width="25.75390625" style="0" customWidth="1"/>
    <col min="4" max="5" width="10.25390625" style="10" bestFit="1" customWidth="1"/>
    <col min="6" max="6" width="9.00390625" style="10" customWidth="1"/>
    <col min="7" max="7" width="9.625" style="1" bestFit="1" customWidth="1"/>
    <col min="8" max="8" width="9.625" style="1" customWidth="1"/>
    <col min="9" max="10" width="9.00390625" style="1" bestFit="1" customWidth="1"/>
    <col min="11" max="11" width="9.25390625" style="1" customWidth="1"/>
    <col min="12" max="12" width="11.00390625" style="1" bestFit="1" customWidth="1"/>
  </cols>
  <sheetData>
    <row r="1" ht="22.5" customHeight="1">
      <c r="B1" s="28" t="s">
        <v>58</v>
      </c>
    </row>
    <row r="2" spans="1:12" ht="24.75" customHeight="1">
      <c r="A2" s="29" t="s">
        <v>62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2"/>
      <c r="B3" s="2"/>
      <c r="C3" s="2"/>
      <c r="D3" s="11"/>
      <c r="E3" s="11"/>
      <c r="F3" s="14" t="s">
        <v>63</v>
      </c>
      <c r="G3" s="13"/>
      <c r="H3" s="13"/>
      <c r="I3" s="13"/>
      <c r="J3" s="13"/>
      <c r="K3" s="13"/>
      <c r="L3" s="13"/>
    </row>
    <row r="4" spans="1:12" s="4" customFormat="1" ht="31.5" customHeight="1">
      <c r="A4" s="3" t="s">
        <v>23</v>
      </c>
      <c r="B4" s="15" t="s">
        <v>11</v>
      </c>
      <c r="C4" s="16" t="s">
        <v>12</v>
      </c>
      <c r="D4" s="17" t="s">
        <v>39</v>
      </c>
      <c r="E4" s="17" t="s">
        <v>40</v>
      </c>
      <c r="F4" s="18" t="s">
        <v>41</v>
      </c>
      <c r="G4" s="19" t="s">
        <v>50</v>
      </c>
      <c r="H4" s="19" t="s">
        <v>60</v>
      </c>
      <c r="I4" s="19" t="s">
        <v>61</v>
      </c>
      <c r="J4" s="19" t="s">
        <v>57</v>
      </c>
      <c r="K4" s="19" t="s">
        <v>65</v>
      </c>
      <c r="L4" s="19" t="s">
        <v>55</v>
      </c>
    </row>
    <row r="5" spans="1:12" s="6" customFormat="1" ht="16.5" customHeight="1">
      <c r="A5" s="5">
        <v>1</v>
      </c>
      <c r="B5" s="20">
        <v>1</v>
      </c>
      <c r="C5" s="21" t="s">
        <v>9</v>
      </c>
      <c r="D5" s="22"/>
      <c r="E5" s="22">
        <v>21800</v>
      </c>
      <c r="F5" s="23">
        <v>3540</v>
      </c>
      <c r="G5" s="24"/>
      <c r="H5" s="24">
        <f>D5+E5+F5+G5</f>
        <v>25340</v>
      </c>
      <c r="I5" s="25">
        <v>1</v>
      </c>
      <c r="J5" s="24">
        <f>H5*I5</f>
        <v>25340</v>
      </c>
      <c r="K5" s="24">
        <f>H5-J5</f>
        <v>0</v>
      </c>
      <c r="L5" s="24"/>
    </row>
    <row r="6" spans="1:12" s="6" customFormat="1" ht="16.5" customHeight="1">
      <c r="A6" s="5"/>
      <c r="B6" s="20">
        <v>2</v>
      </c>
      <c r="C6" s="21" t="s">
        <v>53</v>
      </c>
      <c r="D6" s="22">
        <v>47305</v>
      </c>
      <c r="E6" s="22"/>
      <c r="F6" s="23"/>
      <c r="G6" s="24"/>
      <c r="H6" s="24">
        <f aca="true" t="shared" si="0" ref="H6:H55">D6+E6+F6+G6</f>
        <v>47305</v>
      </c>
      <c r="I6" s="25">
        <v>1</v>
      </c>
      <c r="J6" s="24">
        <f aca="true" t="shared" si="1" ref="J6:J54">H6*I6</f>
        <v>47305</v>
      </c>
      <c r="K6" s="24">
        <f aca="true" t="shared" si="2" ref="K6:K49">H6-J6</f>
        <v>0</v>
      </c>
      <c r="L6" s="24"/>
    </row>
    <row r="7" spans="1:12" s="6" customFormat="1" ht="16.5" customHeight="1">
      <c r="A7" s="5"/>
      <c r="B7" s="20">
        <v>3</v>
      </c>
      <c r="C7" s="21" t="s">
        <v>24</v>
      </c>
      <c r="D7" s="22">
        <v>50000</v>
      </c>
      <c r="E7" s="22"/>
      <c r="F7" s="23"/>
      <c r="G7" s="24"/>
      <c r="H7" s="24">
        <f t="shared" si="0"/>
        <v>50000</v>
      </c>
      <c r="I7" s="25">
        <v>1</v>
      </c>
      <c r="J7" s="24">
        <f t="shared" si="1"/>
        <v>50000</v>
      </c>
      <c r="K7" s="24">
        <f t="shared" si="2"/>
        <v>0</v>
      </c>
      <c r="L7" s="24"/>
    </row>
    <row r="8" spans="1:12" s="6" customFormat="1" ht="16.5" customHeight="1">
      <c r="A8" s="5"/>
      <c r="B8" s="20">
        <v>4</v>
      </c>
      <c r="C8" s="21" t="s">
        <v>25</v>
      </c>
      <c r="D8" s="22">
        <v>50000</v>
      </c>
      <c r="E8" s="22"/>
      <c r="F8" s="23"/>
      <c r="G8" s="24"/>
      <c r="H8" s="24">
        <f t="shared" si="0"/>
        <v>50000</v>
      </c>
      <c r="I8" s="25">
        <v>1</v>
      </c>
      <c r="J8" s="24">
        <f t="shared" si="1"/>
        <v>50000</v>
      </c>
      <c r="K8" s="24">
        <f t="shared" si="2"/>
        <v>0</v>
      </c>
      <c r="L8" s="24"/>
    </row>
    <row r="9" spans="1:12" s="6" customFormat="1" ht="16.5" customHeight="1">
      <c r="A9" s="5"/>
      <c r="B9" s="20">
        <v>5</v>
      </c>
      <c r="C9" s="21" t="s">
        <v>13</v>
      </c>
      <c r="D9" s="22">
        <v>50000</v>
      </c>
      <c r="E9" s="22">
        <v>21800</v>
      </c>
      <c r="F9" s="23"/>
      <c r="G9" s="24"/>
      <c r="H9" s="24">
        <f t="shared" si="0"/>
        <v>71800</v>
      </c>
      <c r="I9" s="25">
        <v>1</v>
      </c>
      <c r="J9" s="24">
        <f t="shared" si="1"/>
        <v>71800</v>
      </c>
      <c r="K9" s="24">
        <f t="shared" si="2"/>
        <v>0</v>
      </c>
      <c r="L9" s="24"/>
    </row>
    <row r="10" spans="1:12" s="6" customFormat="1" ht="16.5" customHeight="1">
      <c r="A10" s="5" t="e">
        <f>#REF!+1</f>
        <v>#REF!</v>
      </c>
      <c r="B10" s="20">
        <v>6</v>
      </c>
      <c r="C10" s="21" t="s">
        <v>46</v>
      </c>
      <c r="D10" s="22">
        <v>50000</v>
      </c>
      <c r="E10" s="22"/>
      <c r="F10" s="23"/>
      <c r="G10" s="24"/>
      <c r="H10" s="24">
        <f t="shared" si="0"/>
        <v>50000</v>
      </c>
      <c r="I10" s="25">
        <v>1</v>
      </c>
      <c r="J10" s="24">
        <f t="shared" si="1"/>
        <v>50000</v>
      </c>
      <c r="K10" s="24">
        <f t="shared" si="2"/>
        <v>0</v>
      </c>
      <c r="L10" s="24"/>
    </row>
    <row r="11" spans="1:12" s="6" customFormat="1" ht="16.5" customHeight="1">
      <c r="A11" s="5"/>
      <c r="B11" s="20">
        <v>7</v>
      </c>
      <c r="C11" s="21" t="s">
        <v>47</v>
      </c>
      <c r="D11" s="22">
        <v>50000</v>
      </c>
      <c r="E11" s="22"/>
      <c r="F11" s="23"/>
      <c r="G11" s="24"/>
      <c r="H11" s="24">
        <f t="shared" si="0"/>
        <v>50000</v>
      </c>
      <c r="I11" s="25">
        <v>1</v>
      </c>
      <c r="J11" s="24">
        <f t="shared" si="1"/>
        <v>50000</v>
      </c>
      <c r="K11" s="24">
        <f t="shared" si="2"/>
        <v>0</v>
      </c>
      <c r="L11" s="24"/>
    </row>
    <row r="12" spans="1:12" s="6" customFormat="1" ht="16.5" customHeight="1">
      <c r="A12" s="5" t="e">
        <f>#REF!+1</f>
        <v>#REF!</v>
      </c>
      <c r="B12" s="20">
        <v>8</v>
      </c>
      <c r="C12" s="21" t="s">
        <v>0</v>
      </c>
      <c r="D12" s="22"/>
      <c r="E12" s="22"/>
      <c r="F12" s="23">
        <v>3540</v>
      </c>
      <c r="G12" s="24"/>
      <c r="H12" s="24">
        <f t="shared" si="0"/>
        <v>3540</v>
      </c>
      <c r="I12" s="25">
        <v>1</v>
      </c>
      <c r="J12" s="24">
        <f t="shared" si="1"/>
        <v>3540</v>
      </c>
      <c r="K12" s="24">
        <f t="shared" si="2"/>
        <v>0</v>
      </c>
      <c r="L12" s="24"/>
    </row>
    <row r="13" spans="1:12" s="6" customFormat="1" ht="16.5" customHeight="1">
      <c r="A13" s="5"/>
      <c r="B13" s="20">
        <v>9</v>
      </c>
      <c r="C13" s="21" t="s">
        <v>45</v>
      </c>
      <c r="D13" s="22"/>
      <c r="E13" s="22">
        <v>21800</v>
      </c>
      <c r="F13" s="23"/>
      <c r="G13" s="24"/>
      <c r="H13" s="24">
        <f t="shared" si="0"/>
        <v>21800</v>
      </c>
      <c r="I13" s="25">
        <v>1</v>
      </c>
      <c r="J13" s="24">
        <f t="shared" si="1"/>
        <v>21800</v>
      </c>
      <c r="K13" s="24">
        <f t="shared" si="2"/>
        <v>0</v>
      </c>
      <c r="L13" s="24"/>
    </row>
    <row r="14" spans="1:12" s="6" customFormat="1" ht="16.5" customHeight="1">
      <c r="A14" s="5"/>
      <c r="B14" s="20">
        <v>10</v>
      </c>
      <c r="C14" s="21" t="s">
        <v>26</v>
      </c>
      <c r="D14" s="22"/>
      <c r="E14" s="22"/>
      <c r="F14" s="23">
        <v>28320</v>
      </c>
      <c r="G14" s="24"/>
      <c r="H14" s="24">
        <f t="shared" si="0"/>
        <v>28320</v>
      </c>
      <c r="I14" s="25">
        <v>1</v>
      </c>
      <c r="J14" s="24">
        <f t="shared" si="1"/>
        <v>28320</v>
      </c>
      <c r="K14" s="24">
        <f t="shared" si="2"/>
        <v>0</v>
      </c>
      <c r="L14" s="24"/>
    </row>
    <row r="15" spans="1:12" s="6" customFormat="1" ht="16.5" customHeight="1">
      <c r="A15" s="5"/>
      <c r="B15" s="20">
        <v>11</v>
      </c>
      <c r="C15" s="21" t="s">
        <v>44</v>
      </c>
      <c r="D15" s="22">
        <v>50000</v>
      </c>
      <c r="E15" s="22">
        <v>21800</v>
      </c>
      <c r="F15" s="23"/>
      <c r="G15" s="24"/>
      <c r="H15" s="24">
        <f t="shared" si="0"/>
        <v>71800</v>
      </c>
      <c r="I15" s="25">
        <v>1</v>
      </c>
      <c r="J15" s="24">
        <f t="shared" si="1"/>
        <v>71800</v>
      </c>
      <c r="K15" s="24">
        <f t="shared" si="2"/>
        <v>0</v>
      </c>
      <c r="L15" s="24"/>
    </row>
    <row r="16" spans="1:12" s="6" customFormat="1" ht="16.5" customHeight="1">
      <c r="A16" s="5" t="e">
        <f>#REF!+1</f>
        <v>#REF!</v>
      </c>
      <c r="B16" s="20">
        <v>12</v>
      </c>
      <c r="C16" s="21" t="s">
        <v>27</v>
      </c>
      <c r="D16" s="22">
        <v>50000</v>
      </c>
      <c r="E16" s="22">
        <v>21800</v>
      </c>
      <c r="F16" s="23">
        <v>7080</v>
      </c>
      <c r="G16" s="24"/>
      <c r="H16" s="24">
        <f t="shared" si="0"/>
        <v>78880</v>
      </c>
      <c r="I16" s="25">
        <v>1</v>
      </c>
      <c r="J16" s="24">
        <f t="shared" si="1"/>
        <v>78880</v>
      </c>
      <c r="K16" s="24">
        <f t="shared" si="2"/>
        <v>0</v>
      </c>
      <c r="L16" s="24"/>
    </row>
    <row r="17" spans="1:12" s="6" customFormat="1" ht="16.5" customHeight="1">
      <c r="A17" s="5"/>
      <c r="B17" s="20">
        <v>13</v>
      </c>
      <c r="C17" s="21" t="s">
        <v>48</v>
      </c>
      <c r="D17" s="22">
        <v>50000</v>
      </c>
      <c r="E17" s="22"/>
      <c r="F17" s="23"/>
      <c r="G17" s="24"/>
      <c r="H17" s="24">
        <f t="shared" si="0"/>
        <v>50000</v>
      </c>
      <c r="I17" s="25">
        <v>1</v>
      </c>
      <c r="J17" s="24">
        <f t="shared" si="1"/>
        <v>50000</v>
      </c>
      <c r="K17" s="24">
        <f t="shared" si="2"/>
        <v>0</v>
      </c>
      <c r="L17" s="24"/>
    </row>
    <row r="18" spans="1:12" s="6" customFormat="1" ht="16.5" customHeight="1">
      <c r="A18" s="5" t="e">
        <f>#REF!+1</f>
        <v>#REF!</v>
      </c>
      <c r="B18" s="20">
        <v>14</v>
      </c>
      <c r="C18" s="21" t="s">
        <v>28</v>
      </c>
      <c r="D18" s="22">
        <v>50000</v>
      </c>
      <c r="E18" s="22">
        <v>21800</v>
      </c>
      <c r="F18" s="23">
        <v>22500</v>
      </c>
      <c r="G18" s="24"/>
      <c r="H18" s="24">
        <f t="shared" si="0"/>
        <v>94300</v>
      </c>
      <c r="I18" s="25">
        <v>1</v>
      </c>
      <c r="J18" s="24">
        <f t="shared" si="1"/>
        <v>94300</v>
      </c>
      <c r="K18" s="24">
        <f t="shared" si="2"/>
        <v>0</v>
      </c>
      <c r="L18" s="24"/>
    </row>
    <row r="19" spans="1:12" s="6" customFormat="1" ht="16.5" customHeight="1">
      <c r="A19" s="5" t="e">
        <f>#REF!+1</f>
        <v>#REF!</v>
      </c>
      <c r="B19" s="20">
        <v>15</v>
      </c>
      <c r="C19" s="21" t="s">
        <v>54</v>
      </c>
      <c r="D19" s="22"/>
      <c r="E19" s="22"/>
      <c r="F19" s="23"/>
      <c r="G19" s="24">
        <v>35781</v>
      </c>
      <c r="H19" s="24">
        <f t="shared" si="0"/>
        <v>35781</v>
      </c>
      <c r="I19" s="25">
        <v>0.8</v>
      </c>
      <c r="J19" s="24">
        <v>28625</v>
      </c>
      <c r="K19" s="24">
        <f t="shared" si="2"/>
        <v>7156</v>
      </c>
      <c r="L19" s="24"/>
    </row>
    <row r="20" spans="1:12" s="6" customFormat="1" ht="16.5" customHeight="1">
      <c r="A20" s="5" t="e">
        <f>A19+1</f>
        <v>#REF!</v>
      </c>
      <c r="B20" s="20">
        <v>16</v>
      </c>
      <c r="C20" s="21" t="s">
        <v>10</v>
      </c>
      <c r="D20" s="22">
        <v>50000</v>
      </c>
      <c r="E20" s="22"/>
      <c r="F20" s="23"/>
      <c r="G20" s="24"/>
      <c r="H20" s="24">
        <f t="shared" si="0"/>
        <v>50000</v>
      </c>
      <c r="I20" s="25">
        <v>1</v>
      </c>
      <c r="J20" s="24">
        <f t="shared" si="1"/>
        <v>50000</v>
      </c>
      <c r="K20" s="24">
        <f t="shared" si="2"/>
        <v>0</v>
      </c>
      <c r="L20" s="24"/>
    </row>
    <row r="21" spans="1:12" s="6" customFormat="1" ht="16.5" customHeight="1">
      <c r="A21" s="5"/>
      <c r="B21" s="20">
        <v>17</v>
      </c>
      <c r="C21" s="21" t="s">
        <v>14</v>
      </c>
      <c r="D21" s="22">
        <v>50000</v>
      </c>
      <c r="E21" s="22"/>
      <c r="F21" s="23"/>
      <c r="G21" s="24"/>
      <c r="H21" s="24">
        <f t="shared" si="0"/>
        <v>50000</v>
      </c>
      <c r="I21" s="25">
        <v>1</v>
      </c>
      <c r="J21" s="24">
        <f t="shared" si="1"/>
        <v>50000</v>
      </c>
      <c r="K21" s="24">
        <f t="shared" si="2"/>
        <v>0</v>
      </c>
      <c r="L21" s="24"/>
    </row>
    <row r="22" spans="1:12" s="6" customFormat="1" ht="16.5" customHeight="1">
      <c r="A22" s="5"/>
      <c r="B22" s="20">
        <v>18</v>
      </c>
      <c r="C22" s="21" t="s">
        <v>49</v>
      </c>
      <c r="D22" s="22">
        <v>50000</v>
      </c>
      <c r="E22" s="22"/>
      <c r="F22" s="23"/>
      <c r="G22" s="24"/>
      <c r="H22" s="24">
        <f t="shared" si="0"/>
        <v>50000</v>
      </c>
      <c r="I22" s="25">
        <v>1</v>
      </c>
      <c r="J22" s="24">
        <f t="shared" si="1"/>
        <v>50000</v>
      </c>
      <c r="K22" s="24">
        <f t="shared" si="2"/>
        <v>0</v>
      </c>
      <c r="L22" s="24"/>
    </row>
    <row r="23" spans="1:12" s="6" customFormat="1" ht="16.5" customHeight="1">
      <c r="A23" s="5" t="e">
        <f>#REF!+1</f>
        <v>#REF!</v>
      </c>
      <c r="B23" s="20">
        <v>19</v>
      </c>
      <c r="C23" s="21" t="s">
        <v>1</v>
      </c>
      <c r="D23" s="22"/>
      <c r="E23" s="22">
        <v>21800</v>
      </c>
      <c r="F23" s="23"/>
      <c r="G23" s="24"/>
      <c r="H23" s="24">
        <f t="shared" si="0"/>
        <v>21800</v>
      </c>
      <c r="I23" s="25">
        <v>1</v>
      </c>
      <c r="J23" s="24">
        <f t="shared" si="1"/>
        <v>21800</v>
      </c>
      <c r="K23" s="24">
        <f t="shared" si="2"/>
        <v>0</v>
      </c>
      <c r="L23" s="24"/>
    </row>
    <row r="24" spans="1:12" s="6" customFormat="1" ht="16.5" customHeight="1">
      <c r="A24" s="5" t="e">
        <f>#REF!+1</f>
        <v>#REF!</v>
      </c>
      <c r="B24" s="20">
        <v>20</v>
      </c>
      <c r="C24" s="21" t="s">
        <v>29</v>
      </c>
      <c r="D24" s="22"/>
      <c r="E24" s="22">
        <v>21800</v>
      </c>
      <c r="F24" s="23">
        <v>25340</v>
      </c>
      <c r="G24" s="24"/>
      <c r="H24" s="24">
        <f t="shared" si="0"/>
        <v>47140</v>
      </c>
      <c r="I24" s="25">
        <v>1</v>
      </c>
      <c r="J24" s="24">
        <f t="shared" si="1"/>
        <v>47140</v>
      </c>
      <c r="K24" s="24">
        <f t="shared" si="2"/>
        <v>0</v>
      </c>
      <c r="L24" s="24"/>
    </row>
    <row r="25" spans="1:12" s="6" customFormat="1" ht="16.5" customHeight="1">
      <c r="A25" s="5"/>
      <c r="B25" s="20">
        <v>21</v>
      </c>
      <c r="C25" s="21" t="s">
        <v>15</v>
      </c>
      <c r="D25" s="22"/>
      <c r="E25" s="22">
        <v>21800</v>
      </c>
      <c r="F25" s="23"/>
      <c r="G25" s="24"/>
      <c r="H25" s="24">
        <f t="shared" si="0"/>
        <v>21800</v>
      </c>
      <c r="I25" s="25">
        <v>1</v>
      </c>
      <c r="J25" s="24">
        <f t="shared" si="1"/>
        <v>21800</v>
      </c>
      <c r="K25" s="24">
        <f t="shared" si="2"/>
        <v>0</v>
      </c>
      <c r="L25" s="24"/>
    </row>
    <row r="26" spans="1:12" s="6" customFormat="1" ht="16.5" customHeight="1">
      <c r="A26" s="5"/>
      <c r="B26" s="20">
        <v>22</v>
      </c>
      <c r="C26" s="21" t="s">
        <v>16</v>
      </c>
      <c r="D26" s="22"/>
      <c r="E26" s="22">
        <v>21800</v>
      </c>
      <c r="F26" s="23"/>
      <c r="G26" s="24"/>
      <c r="H26" s="24">
        <f t="shared" si="0"/>
        <v>21800</v>
      </c>
      <c r="I26" s="25">
        <v>1</v>
      </c>
      <c r="J26" s="24">
        <f t="shared" si="1"/>
        <v>21800</v>
      </c>
      <c r="K26" s="24">
        <f t="shared" si="2"/>
        <v>0</v>
      </c>
      <c r="L26" s="24"/>
    </row>
    <row r="27" spans="1:12" s="6" customFormat="1" ht="16.5" customHeight="1">
      <c r="A27" s="5"/>
      <c r="B27" s="20">
        <v>23</v>
      </c>
      <c r="C27" s="21" t="s">
        <v>17</v>
      </c>
      <c r="D27" s="22"/>
      <c r="E27" s="22">
        <v>21800</v>
      </c>
      <c r="F27" s="23"/>
      <c r="G27" s="24"/>
      <c r="H27" s="24">
        <f t="shared" si="0"/>
        <v>21800</v>
      </c>
      <c r="I27" s="25">
        <v>1</v>
      </c>
      <c r="J27" s="24">
        <f t="shared" si="1"/>
        <v>21800</v>
      </c>
      <c r="K27" s="24">
        <f t="shared" si="2"/>
        <v>0</v>
      </c>
      <c r="L27" s="24"/>
    </row>
    <row r="28" spans="1:12" s="6" customFormat="1" ht="16.5" customHeight="1">
      <c r="A28" s="5"/>
      <c r="B28" s="20">
        <v>24</v>
      </c>
      <c r="C28" s="21" t="s">
        <v>18</v>
      </c>
      <c r="D28" s="22">
        <v>50000</v>
      </c>
      <c r="E28" s="22">
        <v>21800</v>
      </c>
      <c r="F28" s="23"/>
      <c r="G28" s="24"/>
      <c r="H28" s="24">
        <f t="shared" si="0"/>
        <v>71800</v>
      </c>
      <c r="I28" s="25">
        <v>1</v>
      </c>
      <c r="J28" s="24">
        <f t="shared" si="1"/>
        <v>71800</v>
      </c>
      <c r="K28" s="24">
        <f t="shared" si="2"/>
        <v>0</v>
      </c>
      <c r="L28" s="24"/>
    </row>
    <row r="29" spans="1:12" s="6" customFormat="1" ht="16.5" customHeight="1">
      <c r="A29" s="5" t="e">
        <f>A24+1</f>
        <v>#REF!</v>
      </c>
      <c r="B29" s="20">
        <v>25</v>
      </c>
      <c r="C29" s="21" t="s">
        <v>30</v>
      </c>
      <c r="D29" s="22">
        <v>50000</v>
      </c>
      <c r="E29" s="22"/>
      <c r="F29" s="23">
        <v>28320</v>
      </c>
      <c r="G29" s="24"/>
      <c r="H29" s="24">
        <f t="shared" si="0"/>
        <v>78320</v>
      </c>
      <c r="I29" s="25">
        <v>1</v>
      </c>
      <c r="J29" s="24">
        <f t="shared" si="1"/>
        <v>78320</v>
      </c>
      <c r="K29" s="24">
        <f t="shared" si="2"/>
        <v>0</v>
      </c>
      <c r="L29" s="24"/>
    </row>
    <row r="30" spans="1:12" s="6" customFormat="1" ht="16.5" customHeight="1">
      <c r="A30" s="5" t="e">
        <f>A29+1</f>
        <v>#REF!</v>
      </c>
      <c r="B30" s="20">
        <v>26</v>
      </c>
      <c r="C30" s="21" t="s">
        <v>2</v>
      </c>
      <c r="D30" s="22">
        <v>50000</v>
      </c>
      <c r="E30" s="22"/>
      <c r="F30" s="23">
        <v>48770</v>
      </c>
      <c r="G30" s="24"/>
      <c r="H30" s="24">
        <f t="shared" si="0"/>
        <v>98770</v>
      </c>
      <c r="I30" s="25">
        <v>1</v>
      </c>
      <c r="J30" s="24">
        <f t="shared" si="1"/>
        <v>98770</v>
      </c>
      <c r="K30" s="24">
        <f t="shared" si="2"/>
        <v>0</v>
      </c>
      <c r="L30" s="24"/>
    </row>
    <row r="31" spans="1:12" s="6" customFormat="1" ht="16.5" customHeight="1">
      <c r="A31" s="5"/>
      <c r="B31" s="20">
        <v>27</v>
      </c>
      <c r="C31" s="21" t="s">
        <v>19</v>
      </c>
      <c r="D31" s="22"/>
      <c r="E31" s="22"/>
      <c r="F31" s="23">
        <v>3540</v>
      </c>
      <c r="G31" s="24"/>
      <c r="H31" s="24">
        <f t="shared" si="0"/>
        <v>3540</v>
      </c>
      <c r="I31" s="25">
        <v>1</v>
      </c>
      <c r="J31" s="24">
        <f t="shared" si="1"/>
        <v>3540</v>
      </c>
      <c r="K31" s="24">
        <f t="shared" si="2"/>
        <v>0</v>
      </c>
      <c r="L31" s="24"/>
    </row>
    <row r="32" spans="1:12" s="6" customFormat="1" ht="16.5" customHeight="1">
      <c r="A32" s="5"/>
      <c r="B32" s="20">
        <v>28</v>
      </c>
      <c r="C32" s="21" t="s">
        <v>59</v>
      </c>
      <c r="D32" s="22"/>
      <c r="E32" s="22"/>
      <c r="F32" s="23"/>
      <c r="G32" s="24">
        <v>12510</v>
      </c>
      <c r="H32" s="24">
        <f t="shared" si="0"/>
        <v>12510</v>
      </c>
      <c r="I32" s="25">
        <v>0.8</v>
      </c>
      <c r="J32" s="24">
        <f t="shared" si="1"/>
        <v>10008</v>
      </c>
      <c r="K32" s="24">
        <f t="shared" si="2"/>
        <v>2502</v>
      </c>
      <c r="L32" s="24"/>
    </row>
    <row r="33" spans="1:12" s="6" customFormat="1" ht="16.5" customHeight="1">
      <c r="A33" s="5" t="e">
        <f>#REF!+1</f>
        <v>#REF!</v>
      </c>
      <c r="B33" s="20">
        <v>29</v>
      </c>
      <c r="C33" s="21" t="s">
        <v>3</v>
      </c>
      <c r="D33" s="22">
        <v>50000</v>
      </c>
      <c r="E33" s="22"/>
      <c r="F33" s="23"/>
      <c r="G33" s="24"/>
      <c r="H33" s="24">
        <f t="shared" si="0"/>
        <v>50000</v>
      </c>
      <c r="I33" s="25">
        <v>1</v>
      </c>
      <c r="J33" s="24">
        <f t="shared" si="1"/>
        <v>50000</v>
      </c>
      <c r="K33" s="24">
        <f t="shared" si="2"/>
        <v>0</v>
      </c>
      <c r="L33" s="24"/>
    </row>
    <row r="34" spans="1:12" s="6" customFormat="1" ht="16.5" customHeight="1">
      <c r="A34" s="5"/>
      <c r="B34" s="20">
        <v>30</v>
      </c>
      <c r="C34" s="21" t="s">
        <v>31</v>
      </c>
      <c r="D34" s="22"/>
      <c r="E34" s="22"/>
      <c r="F34" s="23">
        <v>22500</v>
      </c>
      <c r="G34" s="24"/>
      <c r="H34" s="24">
        <f t="shared" si="0"/>
        <v>22500</v>
      </c>
      <c r="I34" s="25">
        <v>1</v>
      </c>
      <c r="J34" s="24">
        <f t="shared" si="1"/>
        <v>22500</v>
      </c>
      <c r="K34" s="24">
        <f t="shared" si="2"/>
        <v>0</v>
      </c>
      <c r="L34" s="24"/>
    </row>
    <row r="35" spans="1:12" s="6" customFormat="1" ht="16.5" customHeight="1">
      <c r="A35" s="5" t="e">
        <f>#REF!+1</f>
        <v>#REF!</v>
      </c>
      <c r="B35" s="20">
        <v>31</v>
      </c>
      <c r="C35" s="21" t="s">
        <v>20</v>
      </c>
      <c r="D35" s="22">
        <v>50000</v>
      </c>
      <c r="E35" s="22"/>
      <c r="F35" s="23"/>
      <c r="G35" s="24"/>
      <c r="H35" s="24">
        <f t="shared" si="0"/>
        <v>50000</v>
      </c>
      <c r="I35" s="25">
        <v>1</v>
      </c>
      <c r="J35" s="24">
        <f t="shared" si="1"/>
        <v>50000</v>
      </c>
      <c r="K35" s="24">
        <f t="shared" si="2"/>
        <v>0</v>
      </c>
      <c r="L35" s="24"/>
    </row>
    <row r="36" spans="1:12" s="6" customFormat="1" ht="16.5" customHeight="1">
      <c r="A36" s="5" t="e">
        <f>#REF!+1</f>
        <v>#REF!</v>
      </c>
      <c r="B36" s="20">
        <v>32</v>
      </c>
      <c r="C36" s="21" t="s">
        <v>7</v>
      </c>
      <c r="D36" s="22">
        <v>50000</v>
      </c>
      <c r="E36" s="22">
        <v>21800</v>
      </c>
      <c r="F36" s="23"/>
      <c r="G36" s="24"/>
      <c r="H36" s="24">
        <f t="shared" si="0"/>
        <v>71800</v>
      </c>
      <c r="I36" s="25">
        <v>1</v>
      </c>
      <c r="J36" s="24">
        <f t="shared" si="1"/>
        <v>71800</v>
      </c>
      <c r="K36" s="24">
        <f t="shared" si="2"/>
        <v>0</v>
      </c>
      <c r="L36" s="24"/>
    </row>
    <row r="37" spans="1:12" s="6" customFormat="1" ht="16.5" customHeight="1">
      <c r="A37" s="5" t="e">
        <f>#REF!+1</f>
        <v>#REF!</v>
      </c>
      <c r="B37" s="20">
        <v>33</v>
      </c>
      <c r="C37" s="21" t="s">
        <v>32</v>
      </c>
      <c r="D37" s="22"/>
      <c r="E37" s="22"/>
      <c r="F37" s="23">
        <v>7080</v>
      </c>
      <c r="G37" s="24"/>
      <c r="H37" s="24">
        <f t="shared" si="0"/>
        <v>7080</v>
      </c>
      <c r="I37" s="25">
        <v>1</v>
      </c>
      <c r="J37" s="24">
        <f t="shared" si="1"/>
        <v>7080</v>
      </c>
      <c r="K37" s="24">
        <f t="shared" si="2"/>
        <v>0</v>
      </c>
      <c r="L37" s="24"/>
    </row>
    <row r="38" spans="1:12" s="6" customFormat="1" ht="16.5" customHeight="1">
      <c r="A38" s="5" t="e">
        <f>A37+1</f>
        <v>#REF!</v>
      </c>
      <c r="B38" s="20">
        <v>34</v>
      </c>
      <c r="C38" s="21" t="s">
        <v>33</v>
      </c>
      <c r="D38" s="22"/>
      <c r="E38" s="22"/>
      <c r="F38" s="23">
        <v>3540</v>
      </c>
      <c r="G38" s="24"/>
      <c r="H38" s="24">
        <f t="shared" si="0"/>
        <v>3540</v>
      </c>
      <c r="I38" s="25">
        <v>1</v>
      </c>
      <c r="J38" s="24">
        <f t="shared" si="1"/>
        <v>3540</v>
      </c>
      <c r="K38" s="24">
        <f t="shared" si="2"/>
        <v>0</v>
      </c>
      <c r="L38" s="24"/>
    </row>
    <row r="39" spans="1:12" s="6" customFormat="1" ht="16.5" customHeight="1">
      <c r="A39" s="7"/>
      <c r="B39" s="20">
        <v>35</v>
      </c>
      <c r="C39" s="30" t="s">
        <v>64</v>
      </c>
      <c r="D39" s="22"/>
      <c r="E39" s="22"/>
      <c r="F39" s="23"/>
      <c r="G39" s="24">
        <v>94455</v>
      </c>
      <c r="H39" s="24">
        <f t="shared" si="0"/>
        <v>94455</v>
      </c>
      <c r="I39" s="25">
        <v>0.8</v>
      </c>
      <c r="J39" s="24">
        <f t="shared" si="1"/>
        <v>75564</v>
      </c>
      <c r="K39" s="24">
        <f t="shared" si="2"/>
        <v>18891</v>
      </c>
      <c r="L39" s="24"/>
    </row>
    <row r="40" spans="1:12" s="6" customFormat="1" ht="16.5" customHeight="1">
      <c r="A40" s="7"/>
      <c r="B40" s="20">
        <v>36</v>
      </c>
      <c r="C40" s="21" t="s">
        <v>51</v>
      </c>
      <c r="D40" s="22">
        <v>50000</v>
      </c>
      <c r="E40" s="22"/>
      <c r="F40" s="23"/>
      <c r="G40" s="24"/>
      <c r="H40" s="24">
        <f t="shared" si="0"/>
        <v>50000</v>
      </c>
      <c r="I40" s="25">
        <v>1</v>
      </c>
      <c r="J40" s="24">
        <f t="shared" si="1"/>
        <v>50000</v>
      </c>
      <c r="K40" s="24">
        <f t="shared" si="2"/>
        <v>0</v>
      </c>
      <c r="L40" s="24"/>
    </row>
    <row r="41" spans="1:12" s="6" customFormat="1" ht="16.5" customHeight="1">
      <c r="A41" s="8"/>
      <c r="B41" s="20">
        <v>37</v>
      </c>
      <c r="C41" s="21" t="s">
        <v>8</v>
      </c>
      <c r="D41" s="22">
        <v>80000</v>
      </c>
      <c r="E41" s="22"/>
      <c r="F41" s="23">
        <v>83720</v>
      </c>
      <c r="G41" s="24"/>
      <c r="H41" s="24">
        <f t="shared" si="0"/>
        <v>163720</v>
      </c>
      <c r="I41" s="25">
        <v>1</v>
      </c>
      <c r="J41" s="24">
        <f t="shared" si="1"/>
        <v>163720</v>
      </c>
      <c r="K41" s="24">
        <f t="shared" si="2"/>
        <v>0</v>
      </c>
      <c r="L41" s="24"/>
    </row>
    <row r="42" spans="1:12" s="6" customFormat="1" ht="16.5" customHeight="1">
      <c r="A42" s="8"/>
      <c r="B42" s="20">
        <v>38</v>
      </c>
      <c r="C42" s="21" t="s">
        <v>42</v>
      </c>
      <c r="D42" s="22"/>
      <c r="E42" s="22">
        <v>21800</v>
      </c>
      <c r="F42" s="23"/>
      <c r="G42" s="24"/>
      <c r="H42" s="24">
        <f t="shared" si="0"/>
        <v>21800</v>
      </c>
      <c r="I42" s="25">
        <v>1</v>
      </c>
      <c r="J42" s="24">
        <f t="shared" si="1"/>
        <v>21800</v>
      </c>
      <c r="K42" s="24">
        <f t="shared" si="2"/>
        <v>0</v>
      </c>
      <c r="L42" s="24"/>
    </row>
    <row r="43" spans="1:12" s="6" customFormat="1" ht="16.5" customHeight="1">
      <c r="A43" s="8"/>
      <c r="B43" s="20">
        <v>39</v>
      </c>
      <c r="C43" s="21" t="s">
        <v>34</v>
      </c>
      <c r="D43" s="22">
        <v>50000</v>
      </c>
      <c r="E43" s="22">
        <v>21800</v>
      </c>
      <c r="F43" s="23"/>
      <c r="G43" s="24"/>
      <c r="H43" s="24">
        <f t="shared" si="0"/>
        <v>71800</v>
      </c>
      <c r="I43" s="25">
        <v>1</v>
      </c>
      <c r="J43" s="24">
        <f t="shared" si="1"/>
        <v>71800</v>
      </c>
      <c r="K43" s="24">
        <f t="shared" si="2"/>
        <v>0</v>
      </c>
      <c r="L43" s="24"/>
    </row>
    <row r="44" spans="2:12" s="6" customFormat="1" ht="16.5" customHeight="1">
      <c r="B44" s="20">
        <v>40</v>
      </c>
      <c r="C44" s="21" t="s">
        <v>35</v>
      </c>
      <c r="D44" s="22"/>
      <c r="E44" s="22"/>
      <c r="F44" s="23">
        <v>88690</v>
      </c>
      <c r="G44" s="24"/>
      <c r="H44" s="24">
        <f t="shared" si="0"/>
        <v>88690</v>
      </c>
      <c r="I44" s="25">
        <v>1</v>
      </c>
      <c r="J44" s="24">
        <f t="shared" si="1"/>
        <v>88690</v>
      </c>
      <c r="K44" s="24">
        <f t="shared" si="2"/>
        <v>0</v>
      </c>
      <c r="L44" s="24"/>
    </row>
    <row r="45" spans="2:12" s="6" customFormat="1" ht="16.5" customHeight="1">
      <c r="B45" s="20">
        <v>41</v>
      </c>
      <c r="C45" s="21" t="s">
        <v>36</v>
      </c>
      <c r="D45" s="22"/>
      <c r="E45" s="22"/>
      <c r="F45" s="23">
        <v>98595</v>
      </c>
      <c r="G45" s="24"/>
      <c r="H45" s="24">
        <f t="shared" si="0"/>
        <v>98595</v>
      </c>
      <c r="I45" s="25">
        <v>1</v>
      </c>
      <c r="J45" s="24">
        <f t="shared" si="1"/>
        <v>98595</v>
      </c>
      <c r="K45" s="24">
        <f t="shared" si="2"/>
        <v>0</v>
      </c>
      <c r="L45" s="24"/>
    </row>
    <row r="46" spans="1:12" s="6" customFormat="1" ht="16.5" customHeight="1">
      <c r="A46" s="8"/>
      <c r="B46" s="20">
        <v>42</v>
      </c>
      <c r="C46" s="21" t="s">
        <v>37</v>
      </c>
      <c r="D46" s="22"/>
      <c r="E46" s="22"/>
      <c r="F46" s="23">
        <v>12390</v>
      </c>
      <c r="G46" s="24"/>
      <c r="H46" s="24">
        <f t="shared" si="0"/>
        <v>12390</v>
      </c>
      <c r="I46" s="25">
        <v>1</v>
      </c>
      <c r="J46" s="24">
        <f t="shared" si="1"/>
        <v>12390</v>
      </c>
      <c r="K46" s="24">
        <f t="shared" si="2"/>
        <v>0</v>
      </c>
      <c r="L46" s="24"/>
    </row>
    <row r="47" spans="1:12" s="6" customFormat="1" ht="16.5" customHeight="1">
      <c r="A47" s="8"/>
      <c r="B47" s="20">
        <v>43</v>
      </c>
      <c r="C47" s="21" t="s">
        <v>43</v>
      </c>
      <c r="D47" s="22"/>
      <c r="E47" s="22">
        <v>21800</v>
      </c>
      <c r="F47" s="23"/>
      <c r="G47" s="24"/>
      <c r="H47" s="24">
        <f t="shared" si="0"/>
        <v>21800</v>
      </c>
      <c r="I47" s="25">
        <v>1</v>
      </c>
      <c r="J47" s="24">
        <f t="shared" si="1"/>
        <v>21800</v>
      </c>
      <c r="K47" s="24">
        <f t="shared" si="2"/>
        <v>0</v>
      </c>
      <c r="L47" s="24"/>
    </row>
    <row r="48" spans="1:12" s="6" customFormat="1" ht="16.5" customHeight="1">
      <c r="A48" s="8"/>
      <c r="B48" s="20">
        <v>44</v>
      </c>
      <c r="C48" s="21" t="s">
        <v>52</v>
      </c>
      <c r="D48" s="22">
        <v>50000</v>
      </c>
      <c r="E48" s="22"/>
      <c r="F48" s="23"/>
      <c r="G48" s="24"/>
      <c r="H48" s="24">
        <f t="shared" si="0"/>
        <v>50000</v>
      </c>
      <c r="I48" s="25">
        <v>1</v>
      </c>
      <c r="J48" s="24">
        <f t="shared" si="1"/>
        <v>50000</v>
      </c>
      <c r="K48" s="24">
        <f t="shared" si="2"/>
        <v>0</v>
      </c>
      <c r="L48" s="24"/>
    </row>
    <row r="49" spans="1:12" s="6" customFormat="1" ht="16.5" customHeight="1">
      <c r="A49" s="8"/>
      <c r="B49" s="20">
        <v>45</v>
      </c>
      <c r="C49" s="21" t="s">
        <v>56</v>
      </c>
      <c r="D49" s="22">
        <v>30070</v>
      </c>
      <c r="E49" s="22"/>
      <c r="F49" s="23"/>
      <c r="G49" s="24"/>
      <c r="H49" s="24">
        <f t="shared" si="0"/>
        <v>30070</v>
      </c>
      <c r="I49" s="25">
        <v>1</v>
      </c>
      <c r="J49" s="24">
        <f t="shared" si="1"/>
        <v>30070</v>
      </c>
      <c r="K49" s="24">
        <f t="shared" si="2"/>
        <v>0</v>
      </c>
      <c r="L49" s="24"/>
    </row>
    <row r="50" spans="2:12" s="6" customFormat="1" ht="16.5" customHeight="1">
      <c r="B50" s="20">
        <v>46</v>
      </c>
      <c r="C50" s="21" t="s">
        <v>4</v>
      </c>
      <c r="D50" s="22"/>
      <c r="E50" s="22">
        <v>21800</v>
      </c>
      <c r="F50" s="23"/>
      <c r="G50" s="24"/>
      <c r="H50" s="24">
        <f t="shared" si="0"/>
        <v>21800</v>
      </c>
      <c r="I50" s="25">
        <v>0.5</v>
      </c>
      <c r="J50" s="24">
        <f t="shared" si="1"/>
        <v>10900</v>
      </c>
      <c r="K50" s="24"/>
      <c r="L50" s="24">
        <f aca="true" t="shared" si="3" ref="L6:L54">H50-J50</f>
        <v>10900</v>
      </c>
    </row>
    <row r="51" spans="2:12" s="6" customFormat="1" ht="16.5" customHeight="1">
      <c r="B51" s="20">
        <v>47</v>
      </c>
      <c r="C51" s="21" t="s">
        <v>5</v>
      </c>
      <c r="D51" s="23"/>
      <c r="E51" s="23">
        <v>21800</v>
      </c>
      <c r="F51" s="23"/>
      <c r="G51" s="24"/>
      <c r="H51" s="24">
        <f t="shared" si="0"/>
        <v>21800</v>
      </c>
      <c r="I51" s="25">
        <v>0.5</v>
      </c>
      <c r="J51" s="24">
        <f t="shared" si="1"/>
        <v>10900</v>
      </c>
      <c r="K51" s="24"/>
      <c r="L51" s="24">
        <f t="shared" si="3"/>
        <v>10900</v>
      </c>
    </row>
    <row r="52" spans="2:12" s="6" customFormat="1" ht="16.5" customHeight="1">
      <c r="B52" s="20">
        <v>48</v>
      </c>
      <c r="C52" s="21" t="s">
        <v>6</v>
      </c>
      <c r="D52" s="23">
        <v>50000</v>
      </c>
      <c r="E52" s="23">
        <v>21800</v>
      </c>
      <c r="F52" s="23"/>
      <c r="G52" s="24"/>
      <c r="H52" s="24">
        <f t="shared" si="0"/>
        <v>71800</v>
      </c>
      <c r="I52" s="25">
        <v>0.5</v>
      </c>
      <c r="J52" s="24">
        <f t="shared" si="1"/>
        <v>35900</v>
      </c>
      <c r="K52" s="24"/>
      <c r="L52" s="24">
        <f t="shared" si="3"/>
        <v>35900</v>
      </c>
    </row>
    <row r="53" spans="2:12" s="6" customFormat="1" ht="16.5" customHeight="1">
      <c r="B53" s="20">
        <v>49</v>
      </c>
      <c r="C53" s="21" t="s">
        <v>21</v>
      </c>
      <c r="D53" s="23">
        <v>50000</v>
      </c>
      <c r="E53" s="23">
        <v>21800</v>
      </c>
      <c r="F53" s="23"/>
      <c r="G53" s="24"/>
      <c r="H53" s="24">
        <f t="shared" si="0"/>
        <v>71800</v>
      </c>
      <c r="I53" s="25">
        <v>0.5</v>
      </c>
      <c r="J53" s="24">
        <f t="shared" si="1"/>
        <v>35900</v>
      </c>
      <c r="K53" s="24"/>
      <c r="L53" s="24">
        <f t="shared" si="3"/>
        <v>35900</v>
      </c>
    </row>
    <row r="54" spans="2:12" s="6" customFormat="1" ht="16.5" customHeight="1">
      <c r="B54" s="20">
        <v>50</v>
      </c>
      <c r="C54" s="21" t="s">
        <v>22</v>
      </c>
      <c r="D54" s="23">
        <v>50000</v>
      </c>
      <c r="E54" s="23"/>
      <c r="F54" s="23"/>
      <c r="G54" s="24"/>
      <c r="H54" s="24">
        <f t="shared" si="0"/>
        <v>50000</v>
      </c>
      <c r="I54" s="25">
        <v>0.5</v>
      </c>
      <c r="J54" s="24">
        <f t="shared" si="1"/>
        <v>25000</v>
      </c>
      <c r="K54" s="24"/>
      <c r="L54" s="24">
        <f t="shared" si="3"/>
        <v>25000</v>
      </c>
    </row>
    <row r="55" spans="2:12" s="6" customFormat="1" ht="16.5" customHeight="1">
      <c r="B55" s="26"/>
      <c r="C55" s="27" t="s">
        <v>38</v>
      </c>
      <c r="D55" s="23">
        <f>SUM(D5:D54)</f>
        <v>1357375</v>
      </c>
      <c r="E55" s="23">
        <f>SUM(E5:E54)</f>
        <v>436000</v>
      </c>
      <c r="F55" s="23">
        <f>SUM(F5:F54)</f>
        <v>487465</v>
      </c>
      <c r="G55" s="24">
        <f>SUM(G5:G54)</f>
        <v>142746</v>
      </c>
      <c r="H55" s="24">
        <f t="shared" si="0"/>
        <v>2423586</v>
      </c>
      <c r="I55" s="24"/>
      <c r="J55" s="24">
        <f>SUM(J5:J54)</f>
        <v>2276437</v>
      </c>
      <c r="K55" s="24">
        <f>SUM(K5:K54)</f>
        <v>28549</v>
      </c>
      <c r="L55" s="24">
        <f>SUM(L5:L54)</f>
        <v>118600</v>
      </c>
    </row>
    <row r="56" spans="4:12" s="6" customFormat="1" ht="17.25" customHeight="1">
      <c r="D56" s="12"/>
      <c r="E56" s="12"/>
      <c r="F56" s="12"/>
      <c r="G56" s="9"/>
      <c r="H56" s="9"/>
      <c r="I56" s="9"/>
      <c r="J56" s="9"/>
      <c r="K56" s="9"/>
      <c r="L56" s="9"/>
    </row>
    <row r="57" spans="4:12" s="6" customFormat="1" ht="17.25" customHeight="1">
      <c r="D57" s="12"/>
      <c r="E57" s="12"/>
      <c r="F57" s="12"/>
      <c r="G57" s="9"/>
      <c r="H57" s="9"/>
      <c r="I57" s="9"/>
      <c r="J57" s="9"/>
      <c r="K57" s="9"/>
      <c r="L57" s="9"/>
    </row>
    <row r="58" spans="4:12" s="6" customFormat="1" ht="17.25" customHeight="1">
      <c r="D58" s="12"/>
      <c r="E58" s="12"/>
      <c r="F58" s="12"/>
      <c r="G58" s="9"/>
      <c r="H58" s="9"/>
      <c r="I58" s="9"/>
      <c r="J58" s="9"/>
      <c r="K58" s="9"/>
      <c r="L58" s="9"/>
    </row>
    <row r="59" spans="4:12" s="6" customFormat="1" ht="17.25" customHeight="1">
      <c r="D59" s="12"/>
      <c r="E59" s="12"/>
      <c r="F59" s="12"/>
      <c r="G59" s="9"/>
      <c r="H59" s="9"/>
      <c r="I59" s="9"/>
      <c r="J59" s="9"/>
      <c r="K59" s="9"/>
      <c r="L59" s="9"/>
    </row>
    <row r="60" spans="4:12" s="6" customFormat="1" ht="17.25" customHeight="1">
      <c r="D60" s="12"/>
      <c r="E60" s="12"/>
      <c r="F60" s="12"/>
      <c r="G60" s="9"/>
      <c r="H60" s="9"/>
      <c r="I60" s="9"/>
      <c r="J60" s="9"/>
      <c r="K60" s="9"/>
      <c r="L60" s="9"/>
    </row>
    <row r="61" spans="4:12" s="6" customFormat="1" ht="17.25" customHeight="1">
      <c r="D61" s="12"/>
      <c r="E61" s="12"/>
      <c r="F61" s="12"/>
      <c r="G61" s="9"/>
      <c r="H61" s="9"/>
      <c r="I61" s="9"/>
      <c r="J61" s="9"/>
      <c r="K61" s="9"/>
      <c r="L61" s="9"/>
    </row>
    <row r="62" spans="4:12" s="6" customFormat="1" ht="17.25" customHeight="1">
      <c r="D62" s="12"/>
      <c r="E62" s="12"/>
      <c r="F62" s="12"/>
      <c r="G62" s="9"/>
      <c r="H62" s="9"/>
      <c r="I62" s="9"/>
      <c r="J62" s="9"/>
      <c r="K62" s="9"/>
      <c r="L62" s="9"/>
    </row>
    <row r="63" spans="4:12" s="6" customFormat="1" ht="17.25" customHeight="1">
      <c r="D63" s="12"/>
      <c r="E63" s="12"/>
      <c r="F63" s="12"/>
      <c r="G63" s="9"/>
      <c r="H63" s="9"/>
      <c r="I63" s="9"/>
      <c r="J63" s="9"/>
      <c r="K63" s="9"/>
      <c r="L63" s="9"/>
    </row>
    <row r="64" spans="4:12" s="6" customFormat="1" ht="17.25" customHeight="1">
      <c r="D64" s="12"/>
      <c r="E64" s="12"/>
      <c r="F64" s="12"/>
      <c r="G64" s="9"/>
      <c r="H64" s="9"/>
      <c r="I64" s="9"/>
      <c r="J64" s="9"/>
      <c r="K64" s="9"/>
      <c r="L64" s="9"/>
    </row>
    <row r="65" spans="4:12" s="6" customFormat="1" ht="17.25" customHeight="1">
      <c r="D65" s="12"/>
      <c r="E65" s="12"/>
      <c r="F65" s="12"/>
      <c r="G65" s="9"/>
      <c r="H65" s="9"/>
      <c r="I65" s="9"/>
      <c r="J65" s="9"/>
      <c r="K65" s="9"/>
      <c r="L65" s="9"/>
    </row>
    <row r="66" spans="4:12" s="6" customFormat="1" ht="17.25" customHeight="1">
      <c r="D66" s="12"/>
      <c r="E66" s="12"/>
      <c r="F66" s="12"/>
      <c r="G66" s="9"/>
      <c r="H66" s="9"/>
      <c r="I66" s="9"/>
      <c r="J66" s="9"/>
      <c r="K66" s="9"/>
      <c r="L66" s="9"/>
    </row>
    <row r="67" spans="4:12" s="6" customFormat="1" ht="17.25" customHeight="1">
      <c r="D67" s="12"/>
      <c r="E67" s="12"/>
      <c r="F67" s="12"/>
      <c r="G67" s="9"/>
      <c r="H67" s="9"/>
      <c r="I67" s="9"/>
      <c r="J67" s="9"/>
      <c r="K67" s="9"/>
      <c r="L67" s="9"/>
    </row>
    <row r="68" spans="4:12" s="6" customFormat="1" ht="17.25" customHeight="1">
      <c r="D68" s="12"/>
      <c r="E68" s="12"/>
      <c r="F68" s="12"/>
      <c r="G68" s="9"/>
      <c r="H68" s="9"/>
      <c r="I68" s="9"/>
      <c r="J68" s="9"/>
      <c r="K68" s="9"/>
      <c r="L68" s="9"/>
    </row>
    <row r="69" spans="4:12" s="6" customFormat="1" ht="17.25" customHeight="1">
      <c r="D69" s="12"/>
      <c r="E69" s="12"/>
      <c r="F69" s="12"/>
      <c r="G69" s="9"/>
      <c r="H69" s="9"/>
      <c r="I69" s="9"/>
      <c r="J69" s="9"/>
      <c r="K69" s="9"/>
      <c r="L69" s="9"/>
    </row>
    <row r="70" spans="4:12" s="6" customFormat="1" ht="17.25" customHeight="1">
      <c r="D70" s="12"/>
      <c r="E70" s="12"/>
      <c r="F70" s="12"/>
      <c r="G70" s="9"/>
      <c r="H70" s="9"/>
      <c r="I70" s="9"/>
      <c r="J70" s="9"/>
      <c r="K70" s="9"/>
      <c r="L70" s="9"/>
    </row>
    <row r="71" spans="4:12" s="6" customFormat="1" ht="17.25" customHeight="1">
      <c r="D71" s="12"/>
      <c r="E71" s="12"/>
      <c r="F71" s="12"/>
      <c r="G71" s="9"/>
      <c r="H71" s="9"/>
      <c r="I71" s="9"/>
      <c r="J71" s="9"/>
      <c r="K71" s="9"/>
      <c r="L71" s="9"/>
    </row>
    <row r="72" spans="4:12" s="6" customFormat="1" ht="17.25" customHeight="1">
      <c r="D72" s="12"/>
      <c r="E72" s="12"/>
      <c r="F72" s="12"/>
      <c r="G72" s="9"/>
      <c r="H72" s="9"/>
      <c r="I72" s="9"/>
      <c r="J72" s="9"/>
      <c r="K72" s="9"/>
      <c r="L72" s="9"/>
    </row>
    <row r="73" spans="4:12" s="6" customFormat="1" ht="17.25" customHeight="1">
      <c r="D73" s="12"/>
      <c r="E73" s="12"/>
      <c r="F73" s="12"/>
      <c r="G73" s="9"/>
      <c r="H73" s="9"/>
      <c r="I73" s="9"/>
      <c r="J73" s="9"/>
      <c r="K73" s="9"/>
      <c r="L73" s="9"/>
    </row>
    <row r="74" spans="4:12" s="6" customFormat="1" ht="17.25" customHeight="1">
      <c r="D74" s="12"/>
      <c r="E74" s="12"/>
      <c r="F74" s="12"/>
      <c r="G74" s="9"/>
      <c r="H74" s="9"/>
      <c r="I74" s="9"/>
      <c r="J74" s="9"/>
      <c r="K74" s="9"/>
      <c r="L74" s="9"/>
    </row>
    <row r="75" spans="4:12" s="6" customFormat="1" ht="17.25" customHeight="1">
      <c r="D75" s="12"/>
      <c r="E75" s="12"/>
      <c r="F75" s="12"/>
      <c r="G75" s="9"/>
      <c r="H75" s="9"/>
      <c r="I75" s="9"/>
      <c r="J75" s="9"/>
      <c r="K75" s="9"/>
      <c r="L75" s="9"/>
    </row>
    <row r="76" spans="4:12" s="6" customFormat="1" ht="17.25" customHeight="1">
      <c r="D76" s="12"/>
      <c r="E76" s="12"/>
      <c r="F76" s="12"/>
      <c r="G76" s="9"/>
      <c r="H76" s="9"/>
      <c r="I76" s="9"/>
      <c r="J76" s="9"/>
      <c r="K76" s="9"/>
      <c r="L76" s="9"/>
    </row>
    <row r="77" spans="4:12" s="6" customFormat="1" ht="17.25" customHeight="1">
      <c r="D77" s="12"/>
      <c r="E77" s="12"/>
      <c r="F77" s="12"/>
      <c r="G77" s="9"/>
      <c r="H77" s="9"/>
      <c r="I77" s="9"/>
      <c r="J77" s="9"/>
      <c r="K77" s="9"/>
      <c r="L77" s="9"/>
    </row>
    <row r="78" spans="4:12" s="6" customFormat="1" ht="17.25" customHeight="1">
      <c r="D78" s="12"/>
      <c r="E78" s="12"/>
      <c r="F78" s="12"/>
      <c r="G78" s="9"/>
      <c r="H78" s="9"/>
      <c r="I78" s="9"/>
      <c r="J78" s="9"/>
      <c r="K78" s="9"/>
      <c r="L78" s="9"/>
    </row>
    <row r="79" spans="4:12" s="6" customFormat="1" ht="17.25" customHeight="1">
      <c r="D79" s="12"/>
      <c r="E79" s="12"/>
      <c r="F79" s="12"/>
      <c r="G79" s="9"/>
      <c r="H79" s="9"/>
      <c r="I79" s="9"/>
      <c r="J79" s="9"/>
      <c r="K79" s="9"/>
      <c r="L79" s="9"/>
    </row>
    <row r="80" spans="4:12" s="6" customFormat="1" ht="17.25" customHeight="1">
      <c r="D80" s="12"/>
      <c r="E80" s="12"/>
      <c r="F80" s="12"/>
      <c r="G80" s="9"/>
      <c r="H80" s="9"/>
      <c r="I80" s="9"/>
      <c r="J80" s="9"/>
      <c r="K80" s="9"/>
      <c r="L80" s="9"/>
    </row>
    <row r="81" spans="4:12" s="6" customFormat="1" ht="17.25" customHeight="1">
      <c r="D81" s="12"/>
      <c r="E81" s="12"/>
      <c r="F81" s="12"/>
      <c r="G81" s="9"/>
      <c r="H81" s="9"/>
      <c r="I81" s="9"/>
      <c r="J81" s="9"/>
      <c r="K81" s="9"/>
      <c r="L81" s="9"/>
    </row>
    <row r="82" spans="4:12" s="6" customFormat="1" ht="17.25" customHeight="1">
      <c r="D82" s="12"/>
      <c r="E82" s="12"/>
      <c r="F82" s="12"/>
      <c r="G82" s="9"/>
      <c r="H82" s="9"/>
      <c r="I82" s="9"/>
      <c r="J82" s="9"/>
      <c r="K82" s="9"/>
      <c r="L82" s="9"/>
    </row>
    <row r="83" spans="4:12" s="6" customFormat="1" ht="17.25" customHeight="1">
      <c r="D83" s="12"/>
      <c r="E83" s="12"/>
      <c r="F83" s="12"/>
      <c r="G83" s="9"/>
      <c r="H83" s="9"/>
      <c r="I83" s="9"/>
      <c r="J83" s="9"/>
      <c r="K83" s="9"/>
      <c r="L83" s="9"/>
    </row>
    <row r="84" spans="4:12" s="6" customFormat="1" ht="17.25" customHeight="1">
      <c r="D84" s="12"/>
      <c r="E84" s="12"/>
      <c r="F84" s="12"/>
      <c r="G84" s="9"/>
      <c r="H84" s="9"/>
      <c r="I84" s="9"/>
      <c r="J84" s="9"/>
      <c r="K84" s="9"/>
      <c r="L84" s="9"/>
    </row>
    <row r="85" spans="4:12" s="6" customFormat="1" ht="17.25" customHeight="1">
      <c r="D85" s="12"/>
      <c r="E85" s="12"/>
      <c r="F85" s="12"/>
      <c r="G85" s="9"/>
      <c r="H85" s="9"/>
      <c r="I85" s="9"/>
      <c r="J85" s="9"/>
      <c r="K85" s="9"/>
      <c r="L85" s="9"/>
    </row>
    <row r="86" spans="4:12" s="6" customFormat="1" ht="17.25" customHeight="1">
      <c r="D86" s="12"/>
      <c r="E86" s="12"/>
      <c r="F86" s="12"/>
      <c r="G86" s="9"/>
      <c r="H86" s="9"/>
      <c r="I86" s="9"/>
      <c r="J86" s="9"/>
      <c r="K86" s="9"/>
      <c r="L86" s="9"/>
    </row>
    <row r="87" spans="4:12" s="6" customFormat="1" ht="17.25" customHeight="1">
      <c r="D87" s="12"/>
      <c r="E87" s="12"/>
      <c r="F87" s="12"/>
      <c r="G87" s="9"/>
      <c r="H87" s="9"/>
      <c r="I87" s="9"/>
      <c r="J87" s="9"/>
      <c r="K87" s="9"/>
      <c r="L87" s="9"/>
    </row>
    <row r="88" spans="4:12" s="6" customFormat="1" ht="17.25" customHeight="1">
      <c r="D88" s="12"/>
      <c r="E88" s="12"/>
      <c r="F88" s="12"/>
      <c r="G88" s="9"/>
      <c r="H88" s="9"/>
      <c r="I88" s="9"/>
      <c r="J88" s="9"/>
      <c r="K88" s="9"/>
      <c r="L88" s="9"/>
    </row>
    <row r="89" spans="4:12" s="6" customFormat="1" ht="17.25" customHeight="1">
      <c r="D89" s="12"/>
      <c r="E89" s="12"/>
      <c r="F89" s="12"/>
      <c r="G89" s="9"/>
      <c r="H89" s="9"/>
      <c r="I89" s="9"/>
      <c r="J89" s="9"/>
      <c r="K89" s="9"/>
      <c r="L89" s="9"/>
    </row>
    <row r="90" spans="4:12" s="6" customFormat="1" ht="17.25" customHeight="1">
      <c r="D90" s="12"/>
      <c r="E90" s="12"/>
      <c r="F90" s="12"/>
      <c r="G90" s="9"/>
      <c r="H90" s="9"/>
      <c r="I90" s="9"/>
      <c r="J90" s="9"/>
      <c r="K90" s="9"/>
      <c r="L90" s="9"/>
    </row>
    <row r="91" spans="4:12" s="6" customFormat="1" ht="17.25" customHeight="1">
      <c r="D91" s="12"/>
      <c r="E91" s="12"/>
      <c r="F91" s="12"/>
      <c r="G91" s="9"/>
      <c r="H91" s="9"/>
      <c r="I91" s="9"/>
      <c r="J91" s="9"/>
      <c r="K91" s="9"/>
      <c r="L91" s="9"/>
    </row>
    <row r="92" spans="4:12" s="6" customFormat="1" ht="17.25" customHeight="1">
      <c r="D92" s="12"/>
      <c r="E92" s="12"/>
      <c r="F92" s="12"/>
      <c r="G92" s="9"/>
      <c r="H92" s="9"/>
      <c r="I92" s="9"/>
      <c r="J92" s="9"/>
      <c r="K92" s="9"/>
      <c r="L92" s="9"/>
    </row>
    <row r="93" spans="4:12" s="6" customFormat="1" ht="17.25" customHeight="1">
      <c r="D93" s="12"/>
      <c r="E93" s="12"/>
      <c r="F93" s="12"/>
      <c r="G93" s="9"/>
      <c r="H93" s="9"/>
      <c r="I93" s="9"/>
      <c r="J93" s="9"/>
      <c r="K93" s="9"/>
      <c r="L93" s="9"/>
    </row>
    <row r="94" spans="4:12" s="6" customFormat="1" ht="17.25" customHeight="1">
      <c r="D94" s="12"/>
      <c r="E94" s="12"/>
      <c r="F94" s="12"/>
      <c r="G94" s="9"/>
      <c r="H94" s="9"/>
      <c r="I94" s="9"/>
      <c r="J94" s="9"/>
      <c r="K94" s="9"/>
      <c r="L94" s="9"/>
    </row>
    <row r="95" spans="4:12" s="6" customFormat="1" ht="17.25" customHeight="1">
      <c r="D95" s="12"/>
      <c r="E95" s="12"/>
      <c r="F95" s="12"/>
      <c r="G95" s="9"/>
      <c r="H95" s="9"/>
      <c r="I95" s="9"/>
      <c r="J95" s="9"/>
      <c r="K95" s="9"/>
      <c r="L95" s="9"/>
    </row>
    <row r="96" spans="4:12" s="6" customFormat="1" ht="17.25" customHeight="1">
      <c r="D96" s="12"/>
      <c r="E96" s="12"/>
      <c r="F96" s="12"/>
      <c r="G96" s="9"/>
      <c r="H96" s="9"/>
      <c r="I96" s="9"/>
      <c r="J96" s="9"/>
      <c r="K96" s="9"/>
      <c r="L96" s="9"/>
    </row>
    <row r="97" spans="4:12" s="6" customFormat="1" ht="17.25" customHeight="1">
      <c r="D97" s="12"/>
      <c r="E97" s="12"/>
      <c r="F97" s="12"/>
      <c r="G97" s="9"/>
      <c r="H97" s="9"/>
      <c r="I97" s="9"/>
      <c r="J97" s="9"/>
      <c r="K97" s="9"/>
      <c r="L97" s="9"/>
    </row>
    <row r="98" spans="4:12" s="6" customFormat="1" ht="17.25" customHeight="1">
      <c r="D98" s="12"/>
      <c r="E98" s="12"/>
      <c r="F98" s="12"/>
      <c r="G98" s="9"/>
      <c r="H98" s="9"/>
      <c r="I98" s="9"/>
      <c r="J98" s="9"/>
      <c r="K98" s="9"/>
      <c r="L98" s="9"/>
    </row>
    <row r="99" spans="4:12" s="6" customFormat="1" ht="17.25" customHeight="1">
      <c r="D99" s="12"/>
      <c r="E99" s="12"/>
      <c r="F99" s="12"/>
      <c r="G99" s="9"/>
      <c r="H99" s="9"/>
      <c r="I99" s="9"/>
      <c r="J99" s="9"/>
      <c r="K99" s="9"/>
      <c r="L99" s="9"/>
    </row>
    <row r="100" spans="4:12" s="6" customFormat="1" ht="17.25" customHeight="1">
      <c r="D100" s="12"/>
      <c r="E100" s="12"/>
      <c r="F100" s="12"/>
      <c r="G100" s="9"/>
      <c r="H100" s="9"/>
      <c r="I100" s="9"/>
      <c r="J100" s="9"/>
      <c r="K100" s="9"/>
      <c r="L100" s="9"/>
    </row>
    <row r="101" spans="4:12" s="6" customFormat="1" ht="17.25" customHeight="1">
      <c r="D101" s="12"/>
      <c r="E101" s="12"/>
      <c r="F101" s="12"/>
      <c r="G101" s="9"/>
      <c r="H101" s="9"/>
      <c r="I101" s="9"/>
      <c r="J101" s="9"/>
      <c r="K101" s="9"/>
      <c r="L101" s="9"/>
    </row>
    <row r="102" spans="4:12" s="6" customFormat="1" ht="17.25" customHeight="1">
      <c r="D102" s="12"/>
      <c r="E102" s="12"/>
      <c r="F102" s="12"/>
      <c r="G102" s="9"/>
      <c r="H102" s="9"/>
      <c r="I102" s="9"/>
      <c r="J102" s="9"/>
      <c r="K102" s="9"/>
      <c r="L102" s="9"/>
    </row>
    <row r="103" spans="4:12" s="6" customFormat="1" ht="17.25" customHeight="1">
      <c r="D103" s="12"/>
      <c r="E103" s="12"/>
      <c r="F103" s="12"/>
      <c r="G103" s="9"/>
      <c r="H103" s="9"/>
      <c r="I103" s="9"/>
      <c r="J103" s="9"/>
      <c r="K103" s="9"/>
      <c r="L103" s="9"/>
    </row>
    <row r="104" spans="4:12" s="6" customFormat="1" ht="17.25" customHeight="1">
      <c r="D104" s="12"/>
      <c r="E104" s="12"/>
      <c r="F104" s="12"/>
      <c r="G104" s="9"/>
      <c r="H104" s="9"/>
      <c r="I104" s="9"/>
      <c r="J104" s="9"/>
      <c r="K104" s="9"/>
      <c r="L104" s="9"/>
    </row>
    <row r="105" spans="4:12" s="6" customFormat="1" ht="17.25" customHeight="1">
      <c r="D105" s="12"/>
      <c r="E105" s="12"/>
      <c r="F105" s="12"/>
      <c r="G105" s="9"/>
      <c r="H105" s="9"/>
      <c r="I105" s="9"/>
      <c r="J105" s="9"/>
      <c r="K105" s="9"/>
      <c r="L105" s="9"/>
    </row>
    <row r="106" spans="4:12" s="6" customFormat="1" ht="17.25" customHeight="1">
      <c r="D106" s="12"/>
      <c r="E106" s="12"/>
      <c r="F106" s="12"/>
      <c r="G106" s="9"/>
      <c r="H106" s="9"/>
      <c r="I106" s="9"/>
      <c r="J106" s="9"/>
      <c r="K106" s="9"/>
      <c r="L106" s="9"/>
    </row>
    <row r="107" spans="4:12" s="6" customFormat="1" ht="17.25" customHeight="1">
      <c r="D107" s="12"/>
      <c r="E107" s="12"/>
      <c r="F107" s="12"/>
      <c r="G107" s="9"/>
      <c r="H107" s="9"/>
      <c r="I107" s="9"/>
      <c r="J107" s="9"/>
      <c r="K107" s="9"/>
      <c r="L107" s="9"/>
    </row>
    <row r="108" spans="4:12" s="6" customFormat="1" ht="17.25" customHeight="1">
      <c r="D108" s="12"/>
      <c r="E108" s="12"/>
      <c r="F108" s="12"/>
      <c r="G108" s="9"/>
      <c r="H108" s="9"/>
      <c r="I108" s="9"/>
      <c r="J108" s="9"/>
      <c r="K108" s="9"/>
      <c r="L108" s="9"/>
    </row>
    <row r="109" spans="4:12" s="6" customFormat="1" ht="17.25" customHeight="1">
      <c r="D109" s="12"/>
      <c r="E109" s="12"/>
      <c r="F109" s="12"/>
      <c r="G109" s="9"/>
      <c r="H109" s="9"/>
      <c r="I109" s="9"/>
      <c r="J109" s="9"/>
      <c r="K109" s="9"/>
      <c r="L109" s="9"/>
    </row>
    <row r="110" spans="4:12" s="6" customFormat="1" ht="17.25" customHeight="1">
      <c r="D110" s="12"/>
      <c r="E110" s="12"/>
      <c r="F110" s="12"/>
      <c r="G110" s="9"/>
      <c r="H110" s="9"/>
      <c r="I110" s="9"/>
      <c r="J110" s="9"/>
      <c r="K110" s="9"/>
      <c r="L110" s="9"/>
    </row>
    <row r="111" spans="4:12" s="6" customFormat="1" ht="17.25" customHeight="1">
      <c r="D111" s="12"/>
      <c r="E111" s="12"/>
      <c r="F111" s="12"/>
      <c r="G111" s="9"/>
      <c r="H111" s="9"/>
      <c r="I111" s="9"/>
      <c r="J111" s="9"/>
      <c r="K111" s="9"/>
      <c r="L111" s="9"/>
    </row>
    <row r="112" spans="4:12" s="6" customFormat="1" ht="17.25" customHeight="1">
      <c r="D112" s="12"/>
      <c r="E112" s="12"/>
      <c r="F112" s="12"/>
      <c r="G112" s="9"/>
      <c r="H112" s="9"/>
      <c r="I112" s="9"/>
      <c r="J112" s="9"/>
      <c r="K112" s="9"/>
      <c r="L112" s="9"/>
    </row>
    <row r="113" spans="4:12" s="6" customFormat="1" ht="17.25" customHeight="1">
      <c r="D113" s="12"/>
      <c r="E113" s="12"/>
      <c r="F113" s="12"/>
      <c r="G113" s="9"/>
      <c r="H113" s="9"/>
      <c r="I113" s="9"/>
      <c r="J113" s="9"/>
      <c r="K113" s="9"/>
      <c r="L113" s="9"/>
    </row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2">
    <mergeCell ref="A2:L2"/>
    <mergeCell ref="F3:L3"/>
  </mergeCells>
  <printOptions horizontalCentered="1"/>
  <pageMargins left="0.5118110236220472" right="0.31496062992125984" top="0.5905511811023623" bottom="0.35433070866141736" header="0.3937007874015748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hp</cp:lastModifiedBy>
  <cp:lastPrinted>2017-12-07T01:29:44Z</cp:lastPrinted>
  <dcterms:created xsi:type="dcterms:W3CDTF">2009-04-21T01:09:37Z</dcterms:created>
  <dcterms:modified xsi:type="dcterms:W3CDTF">2017-12-07T01:31:34Z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