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发货清单" sheetId="1" r:id="rId1"/>
    <sheet name="Sheet3" sheetId="2" r:id="rId2"/>
  </sheets>
  <definedNames>
    <definedName name="_xlnm.Print_Titles" localSheetId="0">'发货清单'!$2:$5</definedName>
  </definedNames>
  <calcPr fullCalcOnLoad="1"/>
</workbook>
</file>

<file path=xl/sharedStrings.xml><?xml version="1.0" encoding="utf-8"?>
<sst xmlns="http://schemas.openxmlformats.org/spreadsheetml/2006/main" count="66" uniqueCount="63">
  <si>
    <t>学校名称</t>
  </si>
  <si>
    <t>大荆镇一中</t>
  </si>
  <si>
    <t>大荆镇中心小学</t>
  </si>
  <si>
    <t>芙蓉一小</t>
  </si>
  <si>
    <t>南塘镇中心小学</t>
  </si>
  <si>
    <t>雁湖九贯</t>
  </si>
  <si>
    <t>芙蓉镇中</t>
  </si>
  <si>
    <t>虹桥实验中学</t>
  </si>
  <si>
    <t>南岳中学</t>
  </si>
  <si>
    <t>南岳中心小学</t>
  </si>
  <si>
    <t>淡溪小学</t>
  </si>
  <si>
    <t>蒲岐二小</t>
  </si>
  <si>
    <t>石帆一中</t>
  </si>
  <si>
    <t>白石中学</t>
  </si>
  <si>
    <t>乐成二中</t>
  </si>
  <si>
    <t>补助金额（元）</t>
  </si>
  <si>
    <t>乐清市三中</t>
  </si>
  <si>
    <t>乐清市职业中专</t>
  </si>
  <si>
    <t>序号</t>
  </si>
  <si>
    <t>翁垟一小</t>
  </si>
  <si>
    <t>象阳三小</t>
  </si>
  <si>
    <t>白象三小</t>
  </si>
  <si>
    <t>部门集中采购图书</t>
  </si>
  <si>
    <t>馆藏订货会图书</t>
  </si>
  <si>
    <t>金额（元）</t>
  </si>
  <si>
    <t>补助比例（%）</t>
  </si>
  <si>
    <t>自负金额(元)</t>
  </si>
  <si>
    <t>总金额（元）</t>
  </si>
  <si>
    <t>补助总金额（元）</t>
  </si>
  <si>
    <t>自负总金额(元)</t>
  </si>
  <si>
    <t>乐成五小</t>
  </si>
  <si>
    <t>乐成八小</t>
  </si>
  <si>
    <t>乐成六中</t>
  </si>
  <si>
    <t>柳市二小</t>
  </si>
  <si>
    <t>柳市三小</t>
  </si>
  <si>
    <t>翁垟二小</t>
  </si>
  <si>
    <t>翁垟三小</t>
  </si>
  <si>
    <t>黄华实验学校</t>
  </si>
  <si>
    <t>翁垟一中</t>
  </si>
  <si>
    <t>象阳一中</t>
  </si>
  <si>
    <t>白象中心校</t>
  </si>
  <si>
    <t>茗屿中心小学</t>
  </si>
  <si>
    <t>三山中学</t>
  </si>
  <si>
    <t>乐清市实验小学</t>
  </si>
  <si>
    <t>柳市八小</t>
  </si>
  <si>
    <t>大荆中学</t>
  </si>
  <si>
    <t>雁荡山旅游学校</t>
  </si>
  <si>
    <t>乐成五中</t>
  </si>
  <si>
    <t>大荆镇一中</t>
  </si>
  <si>
    <t>清江中学</t>
  </si>
  <si>
    <t>天成中学</t>
  </si>
  <si>
    <t>蒲岐一小</t>
  </si>
  <si>
    <t>乐成六小</t>
  </si>
  <si>
    <t>象阳一小</t>
  </si>
  <si>
    <t>白象二小</t>
  </si>
  <si>
    <t>七里港中心校</t>
  </si>
  <si>
    <t>翁垟高级中学</t>
  </si>
  <si>
    <t>自负比例（%）</t>
  </si>
  <si>
    <t>乐清市中小学2010年图书购置经费补助方案</t>
  </si>
  <si>
    <t>附件</t>
  </si>
  <si>
    <t>总     计</t>
  </si>
  <si>
    <t>柳市职技校</t>
  </si>
  <si>
    <t>合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</si>
</sst>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6">
    <font>
      <sz val="12"/>
      <name val="宋体"/>
      <family val="0"/>
    </font>
    <font>
      <sz val="9"/>
      <name val="宋体"/>
      <family val="0"/>
    </font>
    <font>
      <sz val="22"/>
      <name val="华文中宋"/>
      <family val="0"/>
    </font>
    <font>
      <sz val="14"/>
      <name val="仿宋_GB2312"/>
      <family val="3"/>
    </font>
    <font>
      <b/>
      <sz val="11"/>
      <name val="仿宋_GB2312"/>
      <family val="3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E1">
      <selection activeCell="H8" sqref="H8"/>
    </sheetView>
  </sheetViews>
  <sheetFormatPr defaultColWidth="9.00390625" defaultRowHeight="14.25"/>
  <cols>
    <col min="1" max="1" width="3.625" style="0" customWidth="1"/>
    <col min="2" max="2" width="16.00390625" style="0" customWidth="1"/>
    <col min="3" max="3" width="12.75390625" style="1" customWidth="1"/>
    <col min="4" max="4" width="6.875" style="0" customWidth="1"/>
    <col min="5" max="5" width="11.25390625" style="0" customWidth="1"/>
    <col min="6" max="6" width="6.875" style="0" customWidth="1"/>
    <col min="7" max="7" width="12.125" style="0" customWidth="1"/>
    <col min="8" max="8" width="12.375" style="0" customWidth="1"/>
    <col min="9" max="9" width="11.125" style="0" customWidth="1"/>
    <col min="10" max="10" width="13.75390625" style="0" customWidth="1"/>
    <col min="11" max="11" width="14.50390625" style="0" customWidth="1"/>
    <col min="12" max="12" width="11.375" style="0" customWidth="1"/>
    <col min="13" max="13" width="12.75390625" style="0" customWidth="1"/>
  </cols>
  <sheetData>
    <row r="1" spans="1:2" ht="18.75">
      <c r="A1" s="5" t="s">
        <v>59</v>
      </c>
      <c r="B1" s="5"/>
    </row>
    <row r="2" spans="1:13" ht="37.5" customHeight="1">
      <c r="A2" s="14" t="s">
        <v>58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37.5" customHeight="1">
      <c r="A3" s="9" t="s">
        <v>18</v>
      </c>
      <c r="B3" s="12" t="s">
        <v>0</v>
      </c>
      <c r="C3" s="8" t="s">
        <v>22</v>
      </c>
      <c r="D3" s="8"/>
      <c r="E3" s="8"/>
      <c r="F3" s="8"/>
      <c r="G3" s="8"/>
      <c r="H3" s="8" t="s">
        <v>23</v>
      </c>
      <c r="I3" s="8"/>
      <c r="J3" s="8"/>
      <c r="K3" s="6" t="s">
        <v>60</v>
      </c>
      <c r="L3" s="10"/>
      <c r="M3" s="11"/>
    </row>
    <row r="4" spans="1:13" ht="27.75" customHeight="1">
      <c r="A4" s="9"/>
      <c r="B4" s="15"/>
      <c r="C4" s="12" t="s">
        <v>24</v>
      </c>
      <c r="D4" s="9" t="s">
        <v>25</v>
      </c>
      <c r="E4" s="9" t="s">
        <v>15</v>
      </c>
      <c r="F4" s="9" t="s">
        <v>57</v>
      </c>
      <c r="G4" s="9" t="s">
        <v>26</v>
      </c>
      <c r="H4" s="12" t="s">
        <v>24</v>
      </c>
      <c r="I4" s="12" t="s">
        <v>15</v>
      </c>
      <c r="J4" s="9" t="s">
        <v>26</v>
      </c>
      <c r="K4" s="12" t="s">
        <v>27</v>
      </c>
      <c r="L4" s="9" t="s">
        <v>28</v>
      </c>
      <c r="M4" s="9" t="s">
        <v>29</v>
      </c>
    </row>
    <row r="5" spans="1:13" ht="14.25">
      <c r="A5" s="9"/>
      <c r="B5" s="13"/>
      <c r="C5" s="13"/>
      <c r="D5" s="9"/>
      <c r="E5" s="9"/>
      <c r="F5" s="9"/>
      <c r="G5" s="9"/>
      <c r="H5" s="13"/>
      <c r="I5" s="13"/>
      <c r="J5" s="9"/>
      <c r="K5" s="13"/>
      <c r="L5" s="9"/>
      <c r="M5" s="9"/>
    </row>
    <row r="6" spans="1:13" ht="24.75" customHeight="1">
      <c r="A6" s="2">
        <v>1</v>
      </c>
      <c r="B6" s="2" t="s">
        <v>1</v>
      </c>
      <c r="C6" s="4">
        <v>37496</v>
      </c>
      <c r="D6" s="3">
        <v>0.8</v>
      </c>
      <c r="E6" s="4">
        <f>C6*D6</f>
        <v>29996.800000000003</v>
      </c>
      <c r="F6" s="3">
        <v>0.2</v>
      </c>
      <c r="G6" s="4">
        <f>C6-E6</f>
        <v>7499.199999999997</v>
      </c>
      <c r="H6" s="4"/>
      <c r="I6" s="2"/>
      <c r="J6" s="4"/>
      <c r="K6" s="4">
        <f>C6+H6</f>
        <v>37496</v>
      </c>
      <c r="L6" s="4">
        <f>E6+I6</f>
        <v>29996.800000000003</v>
      </c>
      <c r="M6" s="4">
        <f>G6+J6</f>
        <v>7499.199999999997</v>
      </c>
    </row>
    <row r="7" spans="1:13" ht="24.75" customHeight="1">
      <c r="A7" s="2">
        <v>2</v>
      </c>
      <c r="B7" s="2" t="s">
        <v>2</v>
      </c>
      <c r="C7" s="4">
        <v>37496.8</v>
      </c>
      <c r="D7" s="3">
        <v>0.8</v>
      </c>
      <c r="E7" s="4">
        <f aca="true" t="shared" si="0" ref="E7:E33">C7*D7</f>
        <v>29997.440000000002</v>
      </c>
      <c r="F7" s="3">
        <v>0.2</v>
      </c>
      <c r="G7" s="4">
        <f aca="true" t="shared" si="1" ref="G7:G35">C7-E7</f>
        <v>7499.360000000001</v>
      </c>
      <c r="H7" s="4"/>
      <c r="I7" s="2"/>
      <c r="J7" s="4"/>
      <c r="K7" s="4">
        <f aca="true" t="shared" si="2" ref="K7:K53">C7+H7</f>
        <v>37496.8</v>
      </c>
      <c r="L7" s="4">
        <f aca="true" t="shared" si="3" ref="L7:L53">E7+I7</f>
        <v>29997.440000000002</v>
      </c>
      <c r="M7" s="4">
        <f aca="true" t="shared" si="4" ref="M7:M53">G7+J7</f>
        <v>7499.360000000001</v>
      </c>
    </row>
    <row r="8" spans="1:13" ht="24.75" customHeight="1">
      <c r="A8" s="2">
        <v>3</v>
      </c>
      <c r="B8" s="2" t="s">
        <v>3</v>
      </c>
      <c r="C8" s="4">
        <v>20526.77</v>
      </c>
      <c r="D8" s="3">
        <v>0.8</v>
      </c>
      <c r="E8" s="4">
        <f t="shared" si="0"/>
        <v>16421.416</v>
      </c>
      <c r="F8" s="3">
        <v>0.2</v>
      </c>
      <c r="G8" s="4">
        <f t="shared" si="1"/>
        <v>4105.353999999999</v>
      </c>
      <c r="H8" s="4"/>
      <c r="I8" s="2"/>
      <c r="J8" s="4"/>
      <c r="K8" s="4">
        <f t="shared" si="2"/>
        <v>20526.77</v>
      </c>
      <c r="L8" s="4">
        <f t="shared" si="3"/>
        <v>16421.416</v>
      </c>
      <c r="M8" s="4">
        <f t="shared" si="4"/>
        <v>4105.353999999999</v>
      </c>
    </row>
    <row r="9" spans="1:13" ht="24.75" customHeight="1">
      <c r="A9" s="2">
        <v>4</v>
      </c>
      <c r="B9" s="2" t="s">
        <v>4</v>
      </c>
      <c r="C9" s="4">
        <v>24985.34</v>
      </c>
      <c r="D9" s="3">
        <v>0.8</v>
      </c>
      <c r="E9" s="4">
        <f t="shared" si="0"/>
        <v>19988.272</v>
      </c>
      <c r="F9" s="3">
        <v>0.2</v>
      </c>
      <c r="G9" s="4">
        <f t="shared" si="1"/>
        <v>4997.067999999999</v>
      </c>
      <c r="H9" s="4">
        <v>24444.1</v>
      </c>
      <c r="I9" s="2">
        <v>10000</v>
      </c>
      <c r="J9" s="4">
        <f aca="true" t="shared" si="5" ref="J9:J53">H9-I9</f>
        <v>14444.099999999999</v>
      </c>
      <c r="K9" s="4">
        <f t="shared" si="2"/>
        <v>49429.44</v>
      </c>
      <c r="L9" s="4">
        <f t="shared" si="3"/>
        <v>29988.272</v>
      </c>
      <c r="M9" s="4">
        <f t="shared" si="4"/>
        <v>19441.167999999998</v>
      </c>
    </row>
    <row r="10" spans="1:13" ht="24.75" customHeight="1">
      <c r="A10" s="2">
        <v>5</v>
      </c>
      <c r="B10" s="2" t="s">
        <v>5</v>
      </c>
      <c r="C10" s="4">
        <v>24935.36</v>
      </c>
      <c r="D10" s="3">
        <v>0.8</v>
      </c>
      <c r="E10" s="4">
        <f t="shared" si="0"/>
        <v>19948.288</v>
      </c>
      <c r="F10" s="3">
        <v>0.2</v>
      </c>
      <c r="G10" s="4">
        <f t="shared" si="1"/>
        <v>4987.072</v>
      </c>
      <c r="H10" s="4"/>
      <c r="I10" s="2"/>
      <c r="J10" s="4"/>
      <c r="K10" s="4">
        <f t="shared" si="2"/>
        <v>24935.36</v>
      </c>
      <c r="L10" s="4">
        <f t="shared" si="3"/>
        <v>19948.288</v>
      </c>
      <c r="M10" s="4">
        <f t="shared" si="4"/>
        <v>4987.072</v>
      </c>
    </row>
    <row r="11" spans="1:13" ht="24.75" customHeight="1">
      <c r="A11" s="2">
        <v>6</v>
      </c>
      <c r="B11" s="2" t="s">
        <v>6</v>
      </c>
      <c r="C11" s="4">
        <v>37479.13</v>
      </c>
      <c r="D11" s="3">
        <v>0.8</v>
      </c>
      <c r="E11" s="4">
        <f t="shared" si="0"/>
        <v>29983.304</v>
      </c>
      <c r="F11" s="3">
        <v>0.2</v>
      </c>
      <c r="G11" s="4">
        <f t="shared" si="1"/>
        <v>7495.825999999997</v>
      </c>
      <c r="H11" s="4"/>
      <c r="I11" s="2"/>
      <c r="J11" s="4"/>
      <c r="K11" s="4">
        <f t="shared" si="2"/>
        <v>37479.13</v>
      </c>
      <c r="L11" s="4">
        <f t="shared" si="3"/>
        <v>29983.304</v>
      </c>
      <c r="M11" s="4">
        <f t="shared" si="4"/>
        <v>7495.825999999997</v>
      </c>
    </row>
    <row r="12" spans="1:13" ht="24.75" customHeight="1">
      <c r="A12" s="2">
        <v>7</v>
      </c>
      <c r="B12" s="2" t="s">
        <v>7</v>
      </c>
      <c r="C12" s="4">
        <v>47539.3</v>
      </c>
      <c r="D12" s="3">
        <v>0.7</v>
      </c>
      <c r="E12" s="4">
        <f t="shared" si="0"/>
        <v>33277.51</v>
      </c>
      <c r="F12" s="3">
        <v>0.3</v>
      </c>
      <c r="G12" s="4">
        <f t="shared" si="1"/>
        <v>14261.79</v>
      </c>
      <c r="H12" s="4"/>
      <c r="I12" s="2"/>
      <c r="J12" s="4"/>
      <c r="K12" s="4">
        <f t="shared" si="2"/>
        <v>47539.3</v>
      </c>
      <c r="L12" s="4">
        <f t="shared" si="3"/>
        <v>33277.51</v>
      </c>
      <c r="M12" s="4">
        <f t="shared" si="4"/>
        <v>14261.79</v>
      </c>
    </row>
    <row r="13" spans="1:13" ht="24.75" customHeight="1">
      <c r="A13" s="2">
        <v>8</v>
      </c>
      <c r="B13" s="2" t="s">
        <v>8</v>
      </c>
      <c r="C13" s="4">
        <v>24995.68</v>
      </c>
      <c r="D13" s="3">
        <v>0.8</v>
      </c>
      <c r="E13" s="4">
        <f t="shared" si="0"/>
        <v>19996.544</v>
      </c>
      <c r="F13" s="3">
        <v>0.2</v>
      </c>
      <c r="G13" s="4">
        <f t="shared" si="1"/>
        <v>4999.135999999999</v>
      </c>
      <c r="H13" s="4"/>
      <c r="I13" s="2"/>
      <c r="J13" s="4"/>
      <c r="K13" s="4">
        <f t="shared" si="2"/>
        <v>24995.68</v>
      </c>
      <c r="L13" s="4">
        <f t="shared" si="3"/>
        <v>19996.544</v>
      </c>
      <c r="M13" s="4">
        <f t="shared" si="4"/>
        <v>4999.135999999999</v>
      </c>
    </row>
    <row r="14" spans="1:13" ht="24.75" customHeight="1">
      <c r="A14" s="2">
        <v>9</v>
      </c>
      <c r="B14" s="2" t="s">
        <v>9</v>
      </c>
      <c r="C14" s="4">
        <v>24997.65</v>
      </c>
      <c r="D14" s="3">
        <v>0.8</v>
      </c>
      <c r="E14" s="4">
        <f t="shared" si="0"/>
        <v>19998.120000000003</v>
      </c>
      <c r="F14" s="3">
        <v>0.2</v>
      </c>
      <c r="G14" s="4">
        <f t="shared" si="1"/>
        <v>4999.529999999999</v>
      </c>
      <c r="H14" s="4"/>
      <c r="I14" s="2"/>
      <c r="J14" s="4"/>
      <c r="K14" s="4">
        <f t="shared" si="2"/>
        <v>24997.65</v>
      </c>
      <c r="L14" s="4">
        <f t="shared" si="3"/>
        <v>19998.120000000003</v>
      </c>
      <c r="M14" s="4">
        <f t="shared" si="4"/>
        <v>4999.529999999999</v>
      </c>
    </row>
    <row r="15" spans="1:13" ht="24.75" customHeight="1">
      <c r="A15" s="2">
        <v>10</v>
      </c>
      <c r="B15" s="2" t="s">
        <v>10</v>
      </c>
      <c r="C15" s="4">
        <v>24929.479</v>
      </c>
      <c r="D15" s="3">
        <v>0.8</v>
      </c>
      <c r="E15" s="4">
        <f t="shared" si="0"/>
        <v>19943.5832</v>
      </c>
      <c r="F15" s="3">
        <v>0.2</v>
      </c>
      <c r="G15" s="4">
        <f t="shared" si="1"/>
        <v>4985.895799999998</v>
      </c>
      <c r="H15" s="4">
        <v>23805.4</v>
      </c>
      <c r="I15" s="2">
        <v>10000</v>
      </c>
      <c r="J15" s="4">
        <f t="shared" si="5"/>
        <v>13805.400000000001</v>
      </c>
      <c r="K15" s="4">
        <f t="shared" si="2"/>
        <v>48734.879</v>
      </c>
      <c r="L15" s="4">
        <f t="shared" si="3"/>
        <v>29943.5832</v>
      </c>
      <c r="M15" s="4">
        <f t="shared" si="4"/>
        <v>18791.2958</v>
      </c>
    </row>
    <row r="16" spans="1:13" ht="24.75" customHeight="1">
      <c r="A16" s="2">
        <v>11</v>
      </c>
      <c r="B16" s="2" t="s">
        <v>11</v>
      </c>
      <c r="C16" s="4">
        <v>24999.07</v>
      </c>
      <c r="D16" s="3">
        <v>0.8</v>
      </c>
      <c r="E16" s="4">
        <f t="shared" si="0"/>
        <v>19999.256</v>
      </c>
      <c r="F16" s="3">
        <v>0.2</v>
      </c>
      <c r="G16" s="4">
        <f t="shared" si="1"/>
        <v>4999.8139999999985</v>
      </c>
      <c r="H16" s="4">
        <v>21426.6</v>
      </c>
      <c r="I16" s="2">
        <v>10000</v>
      </c>
      <c r="J16" s="4">
        <f t="shared" si="5"/>
        <v>11426.599999999999</v>
      </c>
      <c r="K16" s="4">
        <f t="shared" si="2"/>
        <v>46425.67</v>
      </c>
      <c r="L16" s="4">
        <f t="shared" si="3"/>
        <v>29999.256</v>
      </c>
      <c r="M16" s="4">
        <f t="shared" si="4"/>
        <v>16426.413999999997</v>
      </c>
    </row>
    <row r="17" spans="1:13" ht="24.75" customHeight="1">
      <c r="A17" s="2">
        <v>12</v>
      </c>
      <c r="B17" s="2" t="s">
        <v>12</v>
      </c>
      <c r="C17" s="4">
        <v>23147.18</v>
      </c>
      <c r="D17" s="3">
        <v>0.8</v>
      </c>
      <c r="E17" s="4">
        <f t="shared" si="0"/>
        <v>18517.744000000002</v>
      </c>
      <c r="F17" s="3">
        <v>0.2</v>
      </c>
      <c r="G17" s="4">
        <f t="shared" si="1"/>
        <v>4629.435999999998</v>
      </c>
      <c r="H17" s="4"/>
      <c r="I17" s="2"/>
      <c r="J17" s="4"/>
      <c r="K17" s="4">
        <f t="shared" si="2"/>
        <v>23147.18</v>
      </c>
      <c r="L17" s="4">
        <f t="shared" si="3"/>
        <v>18517.744000000002</v>
      </c>
      <c r="M17" s="4">
        <f t="shared" si="4"/>
        <v>4629.435999999998</v>
      </c>
    </row>
    <row r="18" spans="1:13" ht="24.75" customHeight="1">
      <c r="A18" s="2">
        <v>13</v>
      </c>
      <c r="B18" s="2" t="s">
        <v>13</v>
      </c>
      <c r="C18" s="4">
        <v>37496.72</v>
      </c>
      <c r="D18" s="3">
        <v>0.8</v>
      </c>
      <c r="E18" s="4">
        <f t="shared" si="0"/>
        <v>29997.376000000004</v>
      </c>
      <c r="F18" s="3">
        <v>0.2</v>
      </c>
      <c r="G18" s="4">
        <f t="shared" si="1"/>
        <v>7499.343999999997</v>
      </c>
      <c r="H18" s="4"/>
      <c r="I18" s="2"/>
      <c r="J18" s="4"/>
      <c r="K18" s="4">
        <f t="shared" si="2"/>
        <v>37496.72</v>
      </c>
      <c r="L18" s="4">
        <f t="shared" si="3"/>
        <v>29997.376000000004</v>
      </c>
      <c r="M18" s="4">
        <f t="shared" si="4"/>
        <v>7499.343999999997</v>
      </c>
    </row>
    <row r="19" spans="1:13" ht="24.75" customHeight="1">
      <c r="A19" s="2">
        <v>14</v>
      </c>
      <c r="B19" s="2" t="s">
        <v>14</v>
      </c>
      <c r="C19" s="4">
        <v>22399.15</v>
      </c>
      <c r="D19" s="3">
        <v>0.7</v>
      </c>
      <c r="E19" s="4">
        <f t="shared" si="0"/>
        <v>15679.405</v>
      </c>
      <c r="F19" s="3">
        <v>0.3</v>
      </c>
      <c r="G19" s="4">
        <f t="shared" si="1"/>
        <v>6719.745000000001</v>
      </c>
      <c r="H19" s="4"/>
      <c r="I19" s="2"/>
      <c r="J19" s="4"/>
      <c r="K19" s="4">
        <f t="shared" si="2"/>
        <v>22399.15</v>
      </c>
      <c r="L19" s="4">
        <f t="shared" si="3"/>
        <v>15679.405</v>
      </c>
      <c r="M19" s="4">
        <f t="shared" si="4"/>
        <v>6719.745000000001</v>
      </c>
    </row>
    <row r="20" spans="1:13" ht="24.75" customHeight="1">
      <c r="A20" s="2">
        <v>15</v>
      </c>
      <c r="B20" s="2" t="s">
        <v>30</v>
      </c>
      <c r="C20" s="4">
        <v>20919.65</v>
      </c>
      <c r="D20" s="3">
        <v>0.8</v>
      </c>
      <c r="E20" s="4">
        <f t="shared" si="0"/>
        <v>16735.72</v>
      </c>
      <c r="F20" s="3">
        <v>0.2</v>
      </c>
      <c r="G20" s="4">
        <f t="shared" si="1"/>
        <v>4183.93</v>
      </c>
      <c r="H20" s="4"/>
      <c r="I20" s="2"/>
      <c r="J20" s="4"/>
      <c r="K20" s="4">
        <f t="shared" si="2"/>
        <v>20919.65</v>
      </c>
      <c r="L20" s="4">
        <f t="shared" si="3"/>
        <v>16735.72</v>
      </c>
      <c r="M20" s="4">
        <f t="shared" si="4"/>
        <v>4183.93</v>
      </c>
    </row>
    <row r="21" spans="1:13" ht="24.75" customHeight="1">
      <c r="A21" s="2">
        <v>16</v>
      </c>
      <c r="B21" s="2" t="s">
        <v>31</v>
      </c>
      <c r="C21" s="4">
        <v>42009.84</v>
      </c>
      <c r="D21" s="3">
        <v>0.7</v>
      </c>
      <c r="E21" s="4">
        <f t="shared" si="0"/>
        <v>29406.887999999995</v>
      </c>
      <c r="F21" s="3">
        <v>0.3</v>
      </c>
      <c r="G21" s="4">
        <f t="shared" si="1"/>
        <v>12602.952000000001</v>
      </c>
      <c r="H21" s="4">
        <v>39162</v>
      </c>
      <c r="I21" s="2">
        <v>10000</v>
      </c>
      <c r="J21" s="4">
        <f t="shared" si="5"/>
        <v>29162</v>
      </c>
      <c r="K21" s="4">
        <f t="shared" si="2"/>
        <v>81171.84</v>
      </c>
      <c r="L21" s="4">
        <f t="shared" si="3"/>
        <v>39406.88799999999</v>
      </c>
      <c r="M21" s="4">
        <f t="shared" si="4"/>
        <v>41764.952000000005</v>
      </c>
    </row>
    <row r="22" spans="1:13" ht="24.75" customHeight="1">
      <c r="A22" s="2">
        <v>17</v>
      </c>
      <c r="B22" s="2" t="s">
        <v>32</v>
      </c>
      <c r="C22" s="4">
        <v>25020.67</v>
      </c>
      <c r="D22" s="3">
        <v>0.8</v>
      </c>
      <c r="E22" s="4">
        <f t="shared" si="0"/>
        <v>20016.536</v>
      </c>
      <c r="F22" s="3">
        <v>0.2</v>
      </c>
      <c r="G22" s="4">
        <f t="shared" si="1"/>
        <v>5004.133999999998</v>
      </c>
      <c r="H22" s="4"/>
      <c r="I22" s="2"/>
      <c r="J22" s="4"/>
      <c r="K22" s="4">
        <f t="shared" si="2"/>
        <v>25020.67</v>
      </c>
      <c r="L22" s="4">
        <f t="shared" si="3"/>
        <v>20016.536</v>
      </c>
      <c r="M22" s="4">
        <f t="shared" si="4"/>
        <v>5004.133999999998</v>
      </c>
    </row>
    <row r="23" spans="1:13" ht="24.75" customHeight="1">
      <c r="A23" s="2">
        <v>18</v>
      </c>
      <c r="B23" s="2" t="s">
        <v>33</v>
      </c>
      <c r="C23" s="4">
        <v>42852.19</v>
      </c>
      <c r="D23" s="3">
        <v>0.7</v>
      </c>
      <c r="E23" s="4">
        <f t="shared" si="0"/>
        <v>29996.533</v>
      </c>
      <c r="F23" s="3">
        <v>0.3</v>
      </c>
      <c r="G23" s="4">
        <f t="shared" si="1"/>
        <v>12855.657000000003</v>
      </c>
      <c r="H23" s="4"/>
      <c r="I23" s="2"/>
      <c r="J23" s="4"/>
      <c r="K23" s="4">
        <f t="shared" si="2"/>
        <v>42852.19</v>
      </c>
      <c r="L23" s="4">
        <f t="shared" si="3"/>
        <v>29996.533</v>
      </c>
      <c r="M23" s="4">
        <f t="shared" si="4"/>
        <v>12855.657000000003</v>
      </c>
    </row>
    <row r="24" spans="1:13" ht="24.75" customHeight="1">
      <c r="A24" s="2">
        <v>19</v>
      </c>
      <c r="B24" s="2" t="s">
        <v>34</v>
      </c>
      <c r="C24" s="4">
        <v>28569.57</v>
      </c>
      <c r="D24" s="3">
        <v>0.7</v>
      </c>
      <c r="E24" s="4">
        <f t="shared" si="0"/>
        <v>19998.698999999997</v>
      </c>
      <c r="F24" s="3">
        <v>0.3</v>
      </c>
      <c r="G24" s="4">
        <f t="shared" si="1"/>
        <v>8570.871000000003</v>
      </c>
      <c r="H24" s="4"/>
      <c r="I24" s="2"/>
      <c r="J24" s="4"/>
      <c r="K24" s="4">
        <f t="shared" si="2"/>
        <v>28569.57</v>
      </c>
      <c r="L24" s="4">
        <f t="shared" si="3"/>
        <v>19998.698999999997</v>
      </c>
      <c r="M24" s="4">
        <f t="shared" si="4"/>
        <v>8570.871000000003</v>
      </c>
    </row>
    <row r="25" spans="1:13" ht="24.75" customHeight="1">
      <c r="A25" s="2">
        <v>20</v>
      </c>
      <c r="B25" s="2" t="s">
        <v>35</v>
      </c>
      <c r="C25" s="4">
        <v>37485.18</v>
      </c>
      <c r="D25" s="3">
        <v>0.8</v>
      </c>
      <c r="E25" s="4">
        <f t="shared" si="0"/>
        <v>29988.144</v>
      </c>
      <c r="F25" s="3">
        <v>0.2</v>
      </c>
      <c r="G25" s="4">
        <f t="shared" si="1"/>
        <v>7497.036</v>
      </c>
      <c r="H25" s="4">
        <v>22866.1</v>
      </c>
      <c r="I25" s="2">
        <v>10000</v>
      </c>
      <c r="J25" s="4">
        <f t="shared" si="5"/>
        <v>12866.099999999999</v>
      </c>
      <c r="K25" s="4">
        <f t="shared" si="2"/>
        <v>60351.28</v>
      </c>
      <c r="L25" s="4">
        <f t="shared" si="3"/>
        <v>39988.144</v>
      </c>
      <c r="M25" s="4">
        <f t="shared" si="4"/>
        <v>20363.136</v>
      </c>
    </row>
    <row r="26" spans="1:13" ht="24.75" customHeight="1">
      <c r="A26" s="2">
        <v>21</v>
      </c>
      <c r="B26" s="2" t="s">
        <v>36</v>
      </c>
      <c r="C26" s="4">
        <v>20286.38</v>
      </c>
      <c r="D26" s="3">
        <v>0.8</v>
      </c>
      <c r="E26" s="4">
        <f t="shared" si="0"/>
        <v>16229.104000000001</v>
      </c>
      <c r="F26" s="3">
        <v>0.2</v>
      </c>
      <c r="G26" s="4">
        <f t="shared" si="1"/>
        <v>4057.276</v>
      </c>
      <c r="H26" s="4">
        <v>11601.6</v>
      </c>
      <c r="I26" s="2">
        <v>10000</v>
      </c>
      <c r="J26" s="4">
        <f t="shared" si="5"/>
        <v>1601.6000000000004</v>
      </c>
      <c r="K26" s="4">
        <f t="shared" si="2"/>
        <v>31887.980000000003</v>
      </c>
      <c r="L26" s="4">
        <f t="shared" si="3"/>
        <v>26229.104</v>
      </c>
      <c r="M26" s="4">
        <f t="shared" si="4"/>
        <v>5658.876</v>
      </c>
    </row>
    <row r="27" spans="1:13" ht="24.75" customHeight="1">
      <c r="A27" s="2">
        <v>22</v>
      </c>
      <c r="B27" s="2" t="s">
        <v>37</v>
      </c>
      <c r="C27" s="4">
        <v>50002.67</v>
      </c>
      <c r="D27" s="3">
        <v>0.8</v>
      </c>
      <c r="E27" s="4">
        <f t="shared" si="0"/>
        <v>40002.136</v>
      </c>
      <c r="F27" s="3">
        <v>0.2</v>
      </c>
      <c r="G27" s="4">
        <f t="shared" si="1"/>
        <v>10000.534</v>
      </c>
      <c r="H27" s="4"/>
      <c r="I27" s="2"/>
      <c r="J27" s="4"/>
      <c r="K27" s="4">
        <f t="shared" si="2"/>
        <v>50002.67</v>
      </c>
      <c r="L27" s="4">
        <f t="shared" si="3"/>
        <v>40002.136</v>
      </c>
      <c r="M27" s="4">
        <f t="shared" si="4"/>
        <v>10000.534</v>
      </c>
    </row>
    <row r="28" spans="1:13" ht="24.75" customHeight="1">
      <c r="A28" s="2">
        <v>23</v>
      </c>
      <c r="B28" s="2" t="s">
        <v>38</v>
      </c>
      <c r="C28" s="4">
        <v>24999.79</v>
      </c>
      <c r="D28" s="3">
        <v>0.8</v>
      </c>
      <c r="E28" s="4">
        <f t="shared" si="0"/>
        <v>19999.832000000002</v>
      </c>
      <c r="F28" s="3">
        <v>0.2</v>
      </c>
      <c r="G28" s="4">
        <f t="shared" si="1"/>
        <v>4999.957999999999</v>
      </c>
      <c r="H28" s="4">
        <v>10000</v>
      </c>
      <c r="I28" s="2">
        <v>10000</v>
      </c>
      <c r="J28" s="4">
        <f t="shared" si="5"/>
        <v>0</v>
      </c>
      <c r="K28" s="4">
        <f t="shared" si="2"/>
        <v>34999.79</v>
      </c>
      <c r="L28" s="4">
        <f t="shared" si="3"/>
        <v>29999.832000000002</v>
      </c>
      <c r="M28" s="4">
        <f t="shared" si="4"/>
        <v>4999.957999999999</v>
      </c>
    </row>
    <row r="29" spans="1:13" ht="24.75" customHeight="1">
      <c r="A29" s="2">
        <v>24</v>
      </c>
      <c r="B29" s="2" t="s">
        <v>39</v>
      </c>
      <c r="C29" s="4">
        <v>24998.82</v>
      </c>
      <c r="D29" s="3">
        <v>0.8</v>
      </c>
      <c r="E29" s="4">
        <f t="shared" si="0"/>
        <v>19999.056</v>
      </c>
      <c r="F29" s="3">
        <v>0.2</v>
      </c>
      <c r="G29" s="4">
        <f t="shared" si="1"/>
        <v>4999.763999999999</v>
      </c>
      <c r="H29" s="4"/>
      <c r="I29" s="2"/>
      <c r="J29" s="4"/>
      <c r="K29" s="4">
        <f t="shared" si="2"/>
        <v>24998.82</v>
      </c>
      <c r="L29" s="4">
        <f t="shared" si="3"/>
        <v>19999.056</v>
      </c>
      <c r="M29" s="4">
        <f t="shared" si="4"/>
        <v>4999.763999999999</v>
      </c>
    </row>
    <row r="30" spans="1:13" ht="24.75" customHeight="1">
      <c r="A30" s="2">
        <v>25</v>
      </c>
      <c r="B30" s="2" t="s">
        <v>40</v>
      </c>
      <c r="C30" s="4">
        <v>42854.88</v>
      </c>
      <c r="D30" s="3">
        <v>0.7</v>
      </c>
      <c r="E30" s="4">
        <f t="shared" si="0"/>
        <v>29998.415999999997</v>
      </c>
      <c r="F30" s="3">
        <v>0.3</v>
      </c>
      <c r="G30" s="4">
        <f t="shared" si="1"/>
        <v>12856.464</v>
      </c>
      <c r="H30" s="4"/>
      <c r="I30" s="2"/>
      <c r="J30" s="4"/>
      <c r="K30" s="4">
        <f t="shared" si="2"/>
        <v>42854.88</v>
      </c>
      <c r="L30" s="4">
        <f t="shared" si="3"/>
        <v>29998.415999999997</v>
      </c>
      <c r="M30" s="4">
        <f t="shared" si="4"/>
        <v>12856.464</v>
      </c>
    </row>
    <row r="31" spans="1:13" ht="24.75" customHeight="1">
      <c r="A31" s="2">
        <v>26</v>
      </c>
      <c r="B31" s="2" t="s">
        <v>41</v>
      </c>
      <c r="C31" s="4">
        <v>37499.09</v>
      </c>
      <c r="D31" s="3">
        <v>0.8</v>
      </c>
      <c r="E31" s="4">
        <f t="shared" si="0"/>
        <v>29999.271999999997</v>
      </c>
      <c r="F31" s="3">
        <v>0.2</v>
      </c>
      <c r="G31" s="4">
        <f t="shared" si="1"/>
        <v>7499.817999999999</v>
      </c>
      <c r="H31" s="4">
        <v>19960.72</v>
      </c>
      <c r="I31" s="2">
        <v>10000</v>
      </c>
      <c r="J31" s="4">
        <f t="shared" si="5"/>
        <v>9960.720000000001</v>
      </c>
      <c r="K31" s="4">
        <f t="shared" si="2"/>
        <v>57459.81</v>
      </c>
      <c r="L31" s="4">
        <f t="shared" si="3"/>
        <v>39999.272</v>
      </c>
      <c r="M31" s="4">
        <f t="shared" si="4"/>
        <v>17460.538</v>
      </c>
    </row>
    <row r="32" spans="1:13" ht="24.75" customHeight="1">
      <c r="A32" s="2">
        <v>27</v>
      </c>
      <c r="B32" s="2" t="s">
        <v>42</v>
      </c>
      <c r="C32" s="4">
        <v>37494.86</v>
      </c>
      <c r="D32" s="3">
        <v>0.8</v>
      </c>
      <c r="E32" s="4">
        <f t="shared" si="0"/>
        <v>29995.888000000003</v>
      </c>
      <c r="F32" s="3">
        <v>0.2</v>
      </c>
      <c r="G32" s="4">
        <f t="shared" si="1"/>
        <v>7498.971999999998</v>
      </c>
      <c r="H32" s="4"/>
      <c r="I32" s="2"/>
      <c r="J32" s="4"/>
      <c r="K32" s="4">
        <f t="shared" si="2"/>
        <v>37494.86</v>
      </c>
      <c r="L32" s="4">
        <f t="shared" si="3"/>
        <v>29995.888000000003</v>
      </c>
      <c r="M32" s="4">
        <f t="shared" si="4"/>
        <v>7498.971999999998</v>
      </c>
    </row>
    <row r="33" spans="1:13" ht="24.75" customHeight="1">
      <c r="A33" s="2">
        <v>28</v>
      </c>
      <c r="B33" s="2" t="s">
        <v>43</v>
      </c>
      <c r="C33" s="4">
        <v>42856.28</v>
      </c>
      <c r="D33" s="3">
        <v>0.7</v>
      </c>
      <c r="E33" s="4">
        <f t="shared" si="0"/>
        <v>29999.395999999997</v>
      </c>
      <c r="F33" s="3">
        <v>0.3</v>
      </c>
      <c r="G33" s="4">
        <f t="shared" si="1"/>
        <v>12856.884000000002</v>
      </c>
      <c r="H33" s="4"/>
      <c r="I33" s="2"/>
      <c r="J33" s="4"/>
      <c r="K33" s="4">
        <f t="shared" si="2"/>
        <v>42856.28</v>
      </c>
      <c r="L33" s="4">
        <f t="shared" si="3"/>
        <v>29999.395999999997</v>
      </c>
      <c r="M33" s="4">
        <f t="shared" si="4"/>
        <v>12856.884000000002</v>
      </c>
    </row>
    <row r="34" spans="1:13" ht="24.75" customHeight="1">
      <c r="A34" s="2">
        <v>29</v>
      </c>
      <c r="B34" s="2" t="s">
        <v>16</v>
      </c>
      <c r="C34" s="4">
        <v>42857.14</v>
      </c>
      <c r="D34" s="3">
        <v>0.7</v>
      </c>
      <c r="E34" s="4">
        <v>30000</v>
      </c>
      <c r="F34" s="3">
        <v>0.3</v>
      </c>
      <c r="G34" s="4">
        <f t="shared" si="1"/>
        <v>12857.14</v>
      </c>
      <c r="H34" s="4"/>
      <c r="I34" s="2"/>
      <c r="J34" s="4"/>
      <c r="K34" s="4">
        <f t="shared" si="2"/>
        <v>42857.14</v>
      </c>
      <c r="L34" s="4">
        <f t="shared" si="3"/>
        <v>30000</v>
      </c>
      <c r="M34" s="4">
        <f t="shared" si="4"/>
        <v>12857.14</v>
      </c>
    </row>
    <row r="35" spans="1:13" ht="24.75" customHeight="1">
      <c r="A35" s="2">
        <v>30</v>
      </c>
      <c r="B35" s="2" t="s">
        <v>17</v>
      </c>
      <c r="C35" s="4">
        <v>42857.14</v>
      </c>
      <c r="D35" s="3">
        <v>0.7</v>
      </c>
      <c r="E35" s="4">
        <v>30000</v>
      </c>
      <c r="F35" s="3">
        <v>0.3</v>
      </c>
      <c r="G35" s="4">
        <f t="shared" si="1"/>
        <v>12857.14</v>
      </c>
      <c r="H35" s="4"/>
      <c r="I35" s="2"/>
      <c r="J35" s="4"/>
      <c r="K35" s="4">
        <f t="shared" si="2"/>
        <v>42857.14</v>
      </c>
      <c r="L35" s="4">
        <f t="shared" si="3"/>
        <v>30000</v>
      </c>
      <c r="M35" s="4">
        <f t="shared" si="4"/>
        <v>12857.14</v>
      </c>
    </row>
    <row r="36" spans="1:13" ht="24.75" customHeight="1">
      <c r="A36" s="2">
        <v>31</v>
      </c>
      <c r="B36" s="2" t="s">
        <v>44</v>
      </c>
      <c r="C36" s="4"/>
      <c r="D36" s="3"/>
      <c r="E36" s="4"/>
      <c r="F36" s="3"/>
      <c r="G36" s="4"/>
      <c r="H36" s="4">
        <v>5733.12</v>
      </c>
      <c r="I36" s="2">
        <v>5733.12</v>
      </c>
      <c r="J36" s="4"/>
      <c r="K36" s="4">
        <f t="shared" si="2"/>
        <v>5733.12</v>
      </c>
      <c r="L36" s="4">
        <f t="shared" si="3"/>
        <v>5733.12</v>
      </c>
      <c r="M36" s="4">
        <f t="shared" si="4"/>
        <v>0</v>
      </c>
    </row>
    <row r="37" spans="1:13" ht="24.75" customHeight="1">
      <c r="A37" s="2">
        <v>32</v>
      </c>
      <c r="B37" s="2" t="s">
        <v>45</v>
      </c>
      <c r="C37" s="4"/>
      <c r="D37" s="3"/>
      <c r="E37" s="4"/>
      <c r="F37" s="3"/>
      <c r="G37" s="4"/>
      <c r="H37" s="4">
        <v>11150.1</v>
      </c>
      <c r="I37" s="2">
        <v>10000</v>
      </c>
      <c r="J37" s="4">
        <f t="shared" si="5"/>
        <v>1150.1000000000004</v>
      </c>
      <c r="K37" s="4">
        <f t="shared" si="2"/>
        <v>11150.1</v>
      </c>
      <c r="L37" s="4">
        <f t="shared" si="3"/>
        <v>10000</v>
      </c>
      <c r="M37" s="4">
        <f t="shared" si="4"/>
        <v>1150.1000000000004</v>
      </c>
    </row>
    <row r="38" spans="1:13" ht="24.75" customHeight="1">
      <c r="A38" s="2">
        <v>33</v>
      </c>
      <c r="B38" s="2" t="s">
        <v>46</v>
      </c>
      <c r="C38" s="4"/>
      <c r="D38" s="3"/>
      <c r="E38" s="4"/>
      <c r="F38" s="3"/>
      <c r="G38" s="4"/>
      <c r="H38" s="4">
        <v>25217.1</v>
      </c>
      <c r="I38" s="2">
        <v>10000</v>
      </c>
      <c r="J38" s="4">
        <f t="shared" si="5"/>
        <v>15217.099999999999</v>
      </c>
      <c r="K38" s="4">
        <f t="shared" si="2"/>
        <v>25217.1</v>
      </c>
      <c r="L38" s="4">
        <f t="shared" si="3"/>
        <v>10000</v>
      </c>
      <c r="M38" s="4">
        <f t="shared" si="4"/>
        <v>15217.099999999999</v>
      </c>
    </row>
    <row r="39" spans="1:13" ht="24.75" customHeight="1">
      <c r="A39" s="2">
        <v>34</v>
      </c>
      <c r="B39" s="2" t="s">
        <v>61</v>
      </c>
      <c r="C39" s="4"/>
      <c r="D39" s="3"/>
      <c r="E39" s="4"/>
      <c r="F39" s="3"/>
      <c r="G39" s="4"/>
      <c r="H39" s="4">
        <v>11004.64</v>
      </c>
      <c r="I39" s="2">
        <v>10000</v>
      </c>
      <c r="J39" s="4">
        <f t="shared" si="5"/>
        <v>1004.6399999999994</v>
      </c>
      <c r="K39" s="4">
        <f t="shared" si="2"/>
        <v>11004.64</v>
      </c>
      <c r="L39" s="4">
        <f t="shared" si="3"/>
        <v>10000</v>
      </c>
      <c r="M39" s="4">
        <f t="shared" si="4"/>
        <v>1004.6399999999994</v>
      </c>
    </row>
    <row r="40" spans="1:13" ht="24.75" customHeight="1">
      <c r="A40" s="2">
        <v>35</v>
      </c>
      <c r="B40" s="2" t="s">
        <v>47</v>
      </c>
      <c r="C40" s="4"/>
      <c r="D40" s="3"/>
      <c r="E40" s="4"/>
      <c r="F40" s="3"/>
      <c r="G40" s="4"/>
      <c r="H40" s="4">
        <v>15256</v>
      </c>
      <c r="I40" s="2">
        <v>10000</v>
      </c>
      <c r="J40" s="4">
        <f t="shared" si="5"/>
        <v>5256</v>
      </c>
      <c r="K40" s="4">
        <f t="shared" si="2"/>
        <v>15256</v>
      </c>
      <c r="L40" s="4">
        <f t="shared" si="3"/>
        <v>10000</v>
      </c>
      <c r="M40" s="4">
        <f t="shared" si="4"/>
        <v>5256</v>
      </c>
    </row>
    <row r="41" spans="1:13" ht="24.75" customHeight="1">
      <c r="A41" s="2">
        <v>36</v>
      </c>
      <c r="B41" s="2" t="s">
        <v>48</v>
      </c>
      <c r="C41" s="4"/>
      <c r="D41" s="3"/>
      <c r="E41" s="4"/>
      <c r="F41" s="3"/>
      <c r="G41" s="4"/>
      <c r="H41" s="4">
        <v>13978.5</v>
      </c>
      <c r="I41" s="2">
        <v>10000</v>
      </c>
      <c r="J41" s="4">
        <f t="shared" si="5"/>
        <v>3978.5</v>
      </c>
      <c r="K41" s="4">
        <f t="shared" si="2"/>
        <v>13978.5</v>
      </c>
      <c r="L41" s="4">
        <f t="shared" si="3"/>
        <v>10000</v>
      </c>
      <c r="M41" s="4">
        <f t="shared" si="4"/>
        <v>3978.5</v>
      </c>
    </row>
    <row r="42" spans="1:13" ht="24.75" customHeight="1">
      <c r="A42" s="2">
        <v>37</v>
      </c>
      <c r="B42" s="2" t="s">
        <v>49</v>
      </c>
      <c r="C42" s="4"/>
      <c r="D42" s="3"/>
      <c r="E42" s="4"/>
      <c r="F42" s="3"/>
      <c r="G42" s="4"/>
      <c r="H42" s="4">
        <v>11351</v>
      </c>
      <c r="I42" s="2">
        <v>10000</v>
      </c>
      <c r="J42" s="4">
        <f t="shared" si="5"/>
        <v>1351</v>
      </c>
      <c r="K42" s="4">
        <f t="shared" si="2"/>
        <v>11351</v>
      </c>
      <c r="L42" s="4">
        <f t="shared" si="3"/>
        <v>10000</v>
      </c>
      <c r="M42" s="4">
        <f t="shared" si="4"/>
        <v>1351</v>
      </c>
    </row>
    <row r="43" spans="1:13" ht="24.75" customHeight="1">
      <c r="A43" s="2">
        <v>38</v>
      </c>
      <c r="B43" s="2" t="s">
        <v>50</v>
      </c>
      <c r="C43" s="4"/>
      <c r="D43" s="3"/>
      <c r="E43" s="4"/>
      <c r="F43" s="3"/>
      <c r="G43" s="4"/>
      <c r="H43" s="4">
        <v>11351.2</v>
      </c>
      <c r="I43" s="2">
        <v>10000</v>
      </c>
      <c r="J43" s="4">
        <f t="shared" si="5"/>
        <v>1351.2000000000007</v>
      </c>
      <c r="K43" s="4">
        <f t="shared" si="2"/>
        <v>11351.2</v>
      </c>
      <c r="L43" s="4">
        <f t="shared" si="3"/>
        <v>10000</v>
      </c>
      <c r="M43" s="4">
        <f t="shared" si="4"/>
        <v>1351.2000000000007</v>
      </c>
    </row>
    <row r="44" spans="1:13" ht="24.75" customHeight="1">
      <c r="A44" s="2">
        <v>39</v>
      </c>
      <c r="B44" s="2" t="s">
        <v>51</v>
      </c>
      <c r="C44" s="4"/>
      <c r="D44" s="3"/>
      <c r="E44" s="4"/>
      <c r="F44" s="3"/>
      <c r="G44" s="4"/>
      <c r="H44" s="4">
        <v>20227.5</v>
      </c>
      <c r="I44" s="2">
        <v>10000</v>
      </c>
      <c r="J44" s="4">
        <f t="shared" si="5"/>
        <v>10227.5</v>
      </c>
      <c r="K44" s="4">
        <f t="shared" si="2"/>
        <v>20227.5</v>
      </c>
      <c r="L44" s="4">
        <f t="shared" si="3"/>
        <v>10000</v>
      </c>
      <c r="M44" s="4">
        <f t="shared" si="4"/>
        <v>10227.5</v>
      </c>
    </row>
    <row r="45" spans="1:13" ht="24.75" customHeight="1">
      <c r="A45" s="2">
        <v>40</v>
      </c>
      <c r="B45" s="2" t="s">
        <v>52</v>
      </c>
      <c r="C45" s="4"/>
      <c r="D45" s="3"/>
      <c r="E45" s="4"/>
      <c r="F45" s="3"/>
      <c r="G45" s="4"/>
      <c r="H45" s="4">
        <v>19075.3</v>
      </c>
      <c r="I45" s="2">
        <v>10000</v>
      </c>
      <c r="J45" s="4">
        <f t="shared" si="5"/>
        <v>9075.3</v>
      </c>
      <c r="K45" s="4">
        <f t="shared" si="2"/>
        <v>19075.3</v>
      </c>
      <c r="L45" s="4">
        <f t="shared" si="3"/>
        <v>10000</v>
      </c>
      <c r="M45" s="4">
        <f t="shared" si="4"/>
        <v>9075.3</v>
      </c>
    </row>
    <row r="46" spans="1:13" ht="24.75" customHeight="1">
      <c r="A46" s="2">
        <v>41</v>
      </c>
      <c r="B46" s="2" t="s">
        <v>19</v>
      </c>
      <c r="C46" s="4"/>
      <c r="D46" s="3"/>
      <c r="E46" s="4"/>
      <c r="F46" s="3"/>
      <c r="G46" s="4"/>
      <c r="H46" s="4">
        <v>14438.3</v>
      </c>
      <c r="I46" s="2">
        <v>10000</v>
      </c>
      <c r="J46" s="4">
        <f t="shared" si="5"/>
        <v>4438.299999999999</v>
      </c>
      <c r="K46" s="4">
        <f t="shared" si="2"/>
        <v>14438.3</v>
      </c>
      <c r="L46" s="4">
        <f t="shared" si="3"/>
        <v>10000</v>
      </c>
      <c r="M46" s="4">
        <f t="shared" si="4"/>
        <v>4438.299999999999</v>
      </c>
    </row>
    <row r="47" spans="1:13" ht="24.75" customHeight="1">
      <c r="A47" s="2">
        <v>42</v>
      </c>
      <c r="B47" s="2" t="s">
        <v>53</v>
      </c>
      <c r="C47" s="4"/>
      <c r="D47" s="3"/>
      <c r="E47" s="4"/>
      <c r="F47" s="3"/>
      <c r="G47" s="4"/>
      <c r="H47" s="4">
        <v>19964.72</v>
      </c>
      <c r="I47" s="2">
        <v>10000</v>
      </c>
      <c r="J47" s="4">
        <f t="shared" si="5"/>
        <v>9964.720000000001</v>
      </c>
      <c r="K47" s="4">
        <f t="shared" si="2"/>
        <v>19964.72</v>
      </c>
      <c r="L47" s="4">
        <f t="shared" si="3"/>
        <v>10000</v>
      </c>
      <c r="M47" s="4">
        <f t="shared" si="4"/>
        <v>9964.720000000001</v>
      </c>
    </row>
    <row r="48" spans="1:13" ht="24.75" customHeight="1">
      <c r="A48" s="2">
        <v>43</v>
      </c>
      <c r="B48" s="2" t="s">
        <v>20</v>
      </c>
      <c r="C48" s="4"/>
      <c r="D48" s="3"/>
      <c r="E48" s="4"/>
      <c r="F48" s="3"/>
      <c r="G48" s="4"/>
      <c r="H48" s="4">
        <v>17229.2</v>
      </c>
      <c r="I48" s="2">
        <v>10000</v>
      </c>
      <c r="J48" s="4">
        <f t="shared" si="5"/>
        <v>7229.200000000001</v>
      </c>
      <c r="K48" s="4">
        <f t="shared" si="2"/>
        <v>17229.2</v>
      </c>
      <c r="L48" s="4">
        <f t="shared" si="3"/>
        <v>10000</v>
      </c>
      <c r="M48" s="4">
        <f t="shared" si="4"/>
        <v>7229.200000000001</v>
      </c>
    </row>
    <row r="49" spans="1:13" ht="24.75" customHeight="1">
      <c r="A49" s="2">
        <v>44</v>
      </c>
      <c r="B49" s="2" t="s">
        <v>54</v>
      </c>
      <c r="C49" s="4"/>
      <c r="D49" s="3"/>
      <c r="E49" s="4"/>
      <c r="F49" s="3"/>
      <c r="G49" s="4"/>
      <c r="H49" s="4">
        <v>19961.68</v>
      </c>
      <c r="I49" s="2">
        <v>10000</v>
      </c>
      <c r="J49" s="4">
        <f t="shared" si="5"/>
        <v>9961.68</v>
      </c>
      <c r="K49" s="4">
        <f t="shared" si="2"/>
        <v>19961.68</v>
      </c>
      <c r="L49" s="4">
        <f t="shared" si="3"/>
        <v>10000</v>
      </c>
      <c r="M49" s="4">
        <f t="shared" si="4"/>
        <v>9961.68</v>
      </c>
    </row>
    <row r="50" spans="1:13" ht="24.75" customHeight="1">
      <c r="A50" s="2">
        <v>45</v>
      </c>
      <c r="B50" s="2" t="s">
        <v>21</v>
      </c>
      <c r="C50" s="4"/>
      <c r="D50" s="3"/>
      <c r="E50" s="4"/>
      <c r="F50" s="3"/>
      <c r="G50" s="4"/>
      <c r="H50" s="4">
        <v>19964.48</v>
      </c>
      <c r="I50" s="2">
        <v>10000</v>
      </c>
      <c r="J50" s="4">
        <f t="shared" si="5"/>
        <v>9964.48</v>
      </c>
      <c r="K50" s="4">
        <f t="shared" si="2"/>
        <v>19964.48</v>
      </c>
      <c r="L50" s="4">
        <f t="shared" si="3"/>
        <v>10000</v>
      </c>
      <c r="M50" s="4">
        <f t="shared" si="4"/>
        <v>9964.48</v>
      </c>
    </row>
    <row r="51" spans="1:13" ht="24.75" customHeight="1">
      <c r="A51" s="2">
        <v>46</v>
      </c>
      <c r="B51" s="2" t="s">
        <v>55</v>
      </c>
      <c r="C51" s="4"/>
      <c r="D51" s="3"/>
      <c r="E51" s="4"/>
      <c r="F51" s="3"/>
      <c r="G51" s="4"/>
      <c r="H51" s="4">
        <v>18967.84</v>
      </c>
      <c r="I51" s="2">
        <v>10000</v>
      </c>
      <c r="J51" s="4">
        <f t="shared" si="5"/>
        <v>8967.84</v>
      </c>
      <c r="K51" s="4">
        <f t="shared" si="2"/>
        <v>18967.84</v>
      </c>
      <c r="L51" s="4">
        <f t="shared" si="3"/>
        <v>10000</v>
      </c>
      <c r="M51" s="4">
        <f t="shared" si="4"/>
        <v>8967.84</v>
      </c>
    </row>
    <row r="52" spans="1:13" ht="24.75" customHeight="1">
      <c r="A52" s="2">
        <v>47</v>
      </c>
      <c r="B52" s="2" t="s">
        <v>56</v>
      </c>
      <c r="C52" s="4"/>
      <c r="D52" s="3"/>
      <c r="E52" s="4"/>
      <c r="F52" s="3"/>
      <c r="G52" s="4"/>
      <c r="H52" s="4">
        <v>13249.6</v>
      </c>
      <c r="I52" s="2">
        <v>10000</v>
      </c>
      <c r="J52" s="4">
        <f t="shared" si="5"/>
        <v>3249.6000000000004</v>
      </c>
      <c r="K52" s="4">
        <f t="shared" si="2"/>
        <v>13249.6</v>
      </c>
      <c r="L52" s="4">
        <f t="shared" si="3"/>
        <v>10000</v>
      </c>
      <c r="M52" s="4">
        <f t="shared" si="4"/>
        <v>3249.6000000000004</v>
      </c>
    </row>
    <row r="53" spans="1:13" ht="24.75" customHeight="1">
      <c r="A53" s="6" t="s">
        <v>62</v>
      </c>
      <c r="B53" s="7"/>
      <c r="C53" s="4">
        <f>SUM(C6:C51)</f>
        <v>976987.7790000001</v>
      </c>
      <c r="D53" s="3"/>
      <c r="E53" s="4">
        <f>SUM(E6:E51)</f>
        <v>746110.6782</v>
      </c>
      <c r="F53" s="3"/>
      <c r="G53" s="4">
        <f>C53-E53</f>
        <v>230877.10080000013</v>
      </c>
      <c r="H53" s="4">
        <f>SUM(H6:H52)</f>
        <v>441386.8</v>
      </c>
      <c r="I53" s="2">
        <f>SUM(I6:I52)</f>
        <v>245733.12</v>
      </c>
      <c r="J53" s="4">
        <f t="shared" si="5"/>
        <v>195653.68</v>
      </c>
      <c r="K53" s="4">
        <f t="shared" si="2"/>
        <v>1418374.5790000001</v>
      </c>
      <c r="L53" s="4">
        <f t="shared" si="3"/>
        <v>991843.7982</v>
      </c>
      <c r="M53" s="4">
        <f t="shared" si="4"/>
        <v>426530.7808000001</v>
      </c>
    </row>
  </sheetData>
  <mergeCells count="19">
    <mergeCell ref="C4:C5"/>
    <mergeCell ref="J4:J5"/>
    <mergeCell ref="A3:A5"/>
    <mergeCell ref="B3:B5"/>
    <mergeCell ref="H4:H5"/>
    <mergeCell ref="I4:I5"/>
    <mergeCell ref="E4:E5"/>
    <mergeCell ref="F4:F5"/>
    <mergeCell ref="G4:G5"/>
    <mergeCell ref="A1:B1"/>
    <mergeCell ref="A53:B53"/>
    <mergeCell ref="H3:J3"/>
    <mergeCell ref="L4:L5"/>
    <mergeCell ref="D4:D5"/>
    <mergeCell ref="C3:G3"/>
    <mergeCell ref="K3:M3"/>
    <mergeCell ref="K4:K5"/>
    <mergeCell ref="M4:M5"/>
    <mergeCell ref="A2:M2"/>
  </mergeCells>
  <printOptions/>
  <pageMargins left="0.69" right="0.59" top="0.87" bottom="0.74" header="0.5" footer="0.5"/>
  <pageSetup horizontalDpi="600" verticalDpi="6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xjghost</cp:lastModifiedBy>
  <cp:lastPrinted>2010-12-07T07:51:23Z</cp:lastPrinted>
  <dcterms:created xsi:type="dcterms:W3CDTF">2010-10-30T02:40:03Z</dcterms:created>
  <dcterms:modified xsi:type="dcterms:W3CDTF">2010-12-07T07:51:34Z</dcterms:modified>
  <cp:category/>
  <cp:version/>
  <cp:contentType/>
  <cp:contentStatus/>
</cp:coreProperties>
</file>