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0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<sst xmlns="http://schemas.openxmlformats.org/spreadsheetml/2006/main" count="227" uniqueCount="175">
  <si>
    <t>虹桥六中</t>
  </si>
  <si>
    <t>虹桥七中</t>
  </si>
  <si>
    <t>虹桥实验中学</t>
  </si>
  <si>
    <t>虹桥一中</t>
  </si>
  <si>
    <t>南岳中学</t>
  </si>
  <si>
    <t>湖雾中学</t>
  </si>
  <si>
    <t>智仁中学</t>
  </si>
  <si>
    <t>镇安九年制学校</t>
  </si>
  <si>
    <t>大荆一中</t>
  </si>
  <si>
    <t>大荆中学</t>
  </si>
  <si>
    <t>雁荡二中</t>
  </si>
  <si>
    <t>柳市二中</t>
  </si>
  <si>
    <t>黄华实验学校</t>
  </si>
  <si>
    <t>翁洋二中</t>
  </si>
  <si>
    <t>白象中学</t>
  </si>
  <si>
    <t>白象镇中</t>
  </si>
  <si>
    <t>万家中学</t>
  </si>
  <si>
    <t>南塘中学</t>
  </si>
  <si>
    <t>双峰一小</t>
  </si>
  <si>
    <t>象阳二小</t>
  </si>
  <si>
    <t>柳市职业学校</t>
  </si>
  <si>
    <t>沙岙小学</t>
  </si>
  <si>
    <t>蒲歧三小</t>
  </si>
  <si>
    <r>
      <t xml:space="preserve">            </t>
    </r>
    <r>
      <rPr>
        <sz val="18"/>
        <rFont val="楷体_GB2312"/>
        <family val="3"/>
      </rPr>
      <t>2009年乐清市中小学常规仪器配备统计表</t>
    </r>
  </si>
  <si>
    <t>乐清中学</t>
  </si>
  <si>
    <t>乐清市三中</t>
  </si>
  <si>
    <t>乐成一中</t>
  </si>
  <si>
    <t>乐成二中</t>
  </si>
  <si>
    <t>乐成四中</t>
  </si>
  <si>
    <t>乐成五中</t>
  </si>
  <si>
    <t>乐成实验中学</t>
  </si>
  <si>
    <t>乐成公立寄宿</t>
  </si>
  <si>
    <t>乐成六小</t>
  </si>
  <si>
    <t>乐成七小</t>
  </si>
  <si>
    <t>白石中心校</t>
  </si>
  <si>
    <t>潘湖小学</t>
  </si>
  <si>
    <t>虹桥中学</t>
  </si>
  <si>
    <t>淡溪中学</t>
  </si>
  <si>
    <t>天成中学</t>
  </si>
  <si>
    <t>石帆一中</t>
  </si>
  <si>
    <t>虹桥镇一小</t>
  </si>
  <si>
    <t>虹桥镇八小</t>
  </si>
  <si>
    <t>虹桥镇九小</t>
  </si>
  <si>
    <t>蒲岐中心校</t>
  </si>
  <si>
    <t>南岳小学</t>
  </si>
  <si>
    <t>石帆二小</t>
  </si>
  <si>
    <t>大荆四中</t>
  </si>
  <si>
    <t>大荆中心小学</t>
  </si>
  <si>
    <t>大荆一小</t>
  </si>
  <si>
    <t>智仁小学</t>
  </si>
  <si>
    <t>湖雾中心小学</t>
  </si>
  <si>
    <t>黄华镇中学</t>
  </si>
  <si>
    <t>柳市一小</t>
  </si>
  <si>
    <t>柳市三小</t>
  </si>
  <si>
    <t>柳市六小</t>
  </si>
  <si>
    <t>柳市八小</t>
  </si>
  <si>
    <t>陈薛尚小学</t>
  </si>
  <si>
    <t>象阳一小</t>
  </si>
  <si>
    <t>象阳三小</t>
  </si>
  <si>
    <t>七里港三小</t>
  </si>
  <si>
    <t>翁洋三小</t>
  </si>
  <si>
    <t>茗屿小学</t>
  </si>
  <si>
    <t>芙蓉镇中</t>
  </si>
  <si>
    <t>雁湖九年制学校</t>
  </si>
  <si>
    <t>芙蓉一小</t>
  </si>
  <si>
    <t>清江一小</t>
  </si>
  <si>
    <t>清江五小</t>
  </si>
  <si>
    <t>合计</t>
  </si>
  <si>
    <t>学校名称</t>
  </si>
  <si>
    <t xml:space="preserve">     实验教学仪器</t>
  </si>
  <si>
    <t xml:space="preserve">     音体美卫器材</t>
  </si>
  <si>
    <t xml:space="preserve"> 总  计</t>
  </si>
  <si>
    <t>金  额</t>
  </si>
  <si>
    <t>补助标准</t>
  </si>
  <si>
    <t>补助金额</t>
  </si>
  <si>
    <t>自负金额</t>
  </si>
  <si>
    <t xml:space="preserve">  金 额</t>
  </si>
  <si>
    <t>仪器总金额</t>
  </si>
  <si>
    <t>补助总金额</t>
  </si>
  <si>
    <t>自负总金额</t>
  </si>
  <si>
    <t>市教学仪器站</t>
  </si>
  <si>
    <t>乐成三小</t>
  </si>
  <si>
    <t>乐成四小</t>
  </si>
  <si>
    <t>乐成八小</t>
  </si>
  <si>
    <t>蒲歧镇中</t>
  </si>
  <si>
    <t>石帆二中</t>
  </si>
  <si>
    <t>虹桥镇二小</t>
  </si>
  <si>
    <t>虹桥镇七小</t>
  </si>
  <si>
    <t>四都小学</t>
  </si>
  <si>
    <t>仙溪一小</t>
  </si>
  <si>
    <t>仙溪二小</t>
  </si>
  <si>
    <t>仙溪三小</t>
  </si>
  <si>
    <t>智仁寄宿小学</t>
  </si>
  <si>
    <t>柳市三中</t>
  </si>
  <si>
    <t>翁洋一中</t>
  </si>
  <si>
    <t>店后小学</t>
  </si>
  <si>
    <t>茗屿中学</t>
  </si>
  <si>
    <t>清北中学</t>
  </si>
  <si>
    <t>芙蓉二小</t>
  </si>
  <si>
    <t>芙蓉筋竹小学</t>
  </si>
  <si>
    <t>乐清市二中</t>
  </si>
  <si>
    <t>特殊学校</t>
  </si>
  <si>
    <t>市体校</t>
  </si>
  <si>
    <t>柳市中学</t>
  </si>
  <si>
    <t>乐成六中</t>
  </si>
  <si>
    <t>城北中学</t>
  </si>
  <si>
    <t>实验小学</t>
  </si>
  <si>
    <t>乐成二小</t>
  </si>
  <si>
    <t>阳光学校</t>
  </si>
  <si>
    <t>虹桥二中</t>
  </si>
  <si>
    <t>虹桥三小</t>
  </si>
  <si>
    <t>虹桥五小</t>
  </si>
  <si>
    <t>虹桥七小</t>
  </si>
  <si>
    <t>虹桥九小</t>
  </si>
  <si>
    <t>虹桥十二小</t>
  </si>
  <si>
    <t>蒲歧二小</t>
  </si>
  <si>
    <t>南岳二小</t>
  </si>
  <si>
    <t>天成小学</t>
  </si>
  <si>
    <t>石帆一小</t>
  </si>
  <si>
    <t>石帆三小</t>
  </si>
  <si>
    <t>淡溪小学</t>
  </si>
  <si>
    <t>双峰中学</t>
  </si>
  <si>
    <t>雁荡一中</t>
  </si>
  <si>
    <t>仙溪中学</t>
  </si>
  <si>
    <t>海岛寄宿学校</t>
  </si>
  <si>
    <t>雁荡五小</t>
  </si>
  <si>
    <t>柳市一中</t>
  </si>
  <si>
    <t>七里港中学</t>
  </si>
  <si>
    <t>象阳一中</t>
  </si>
  <si>
    <t>象阳二中</t>
  </si>
  <si>
    <t>柳市四小</t>
  </si>
  <si>
    <t>柳市五小</t>
  </si>
  <si>
    <t>柳市七小</t>
  </si>
  <si>
    <t>七里港一小</t>
  </si>
  <si>
    <t>七里港二小</t>
  </si>
  <si>
    <t>黄华小学</t>
  </si>
  <si>
    <t>磐石中学</t>
  </si>
  <si>
    <t>三山中学</t>
  </si>
  <si>
    <t>白象二小</t>
  </si>
  <si>
    <t>白象三小</t>
  </si>
  <si>
    <t>白象四小</t>
  </si>
  <si>
    <t>万家小学</t>
  </si>
  <si>
    <t>茗西中心小学</t>
  </si>
  <si>
    <t>清江中学</t>
  </si>
  <si>
    <t>清北九制</t>
  </si>
  <si>
    <t>清江六小</t>
  </si>
  <si>
    <t>南塘小学</t>
  </si>
  <si>
    <t>岭底小学</t>
  </si>
  <si>
    <t xml:space="preserve">     音体美器材</t>
  </si>
  <si>
    <t>学校名称</t>
  </si>
  <si>
    <t xml:space="preserve">     实验教学仪器</t>
  </si>
  <si>
    <t>补助标准</t>
  </si>
  <si>
    <t>补助金额</t>
  </si>
  <si>
    <t>自负金额</t>
  </si>
  <si>
    <t xml:space="preserve">  金 额</t>
  </si>
  <si>
    <t>仪器总金额</t>
  </si>
  <si>
    <t>补助总金额</t>
  </si>
  <si>
    <t>自负总金额</t>
  </si>
  <si>
    <t>中雁九制</t>
  </si>
  <si>
    <t>钱家垟小学</t>
  </si>
  <si>
    <t>单板桥小学</t>
  </si>
  <si>
    <t>镇安九制</t>
  </si>
  <si>
    <t>雁东九制</t>
  </si>
  <si>
    <t>大荆四小</t>
  </si>
  <si>
    <t>茗西九制</t>
  </si>
  <si>
    <t>合   计</t>
  </si>
  <si>
    <t xml:space="preserve">            2010年乐清市中小学常规仪器配备第一次经费补助方案</t>
  </si>
  <si>
    <t>金 额</t>
  </si>
  <si>
    <t xml:space="preserve"> 总    计</t>
  </si>
  <si>
    <t>翁垟一中</t>
  </si>
  <si>
    <t>翁垟三中</t>
  </si>
  <si>
    <t>翁垟二小</t>
  </si>
  <si>
    <t>翁垟三小</t>
  </si>
  <si>
    <t>序号</t>
  </si>
  <si>
    <t>附件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</si>
</sst>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00000"/>
  </numFmts>
  <fonts count="10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8"/>
      <name val="楷体_GB2312"/>
      <family val="3"/>
    </font>
    <font>
      <b/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仿宋_GB2312"/>
      <family val="3"/>
    </font>
    <font>
      <sz val="20"/>
      <name val="华文中宋"/>
      <family val="0"/>
    </font>
    <font>
      <b/>
      <sz val="10"/>
      <name val="仿宋_GB2312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85" fontId="5" fillId="0" borderId="3" xfId="0" applyNumberFormat="1" applyFont="1" applyBorder="1" applyAlignment="1">
      <alignment vertical="center"/>
    </xf>
    <xf numFmtId="9" fontId="5" fillId="0" borderId="3" xfId="0" applyNumberFormat="1" applyFont="1" applyBorder="1" applyAlignment="1">
      <alignment vertical="center"/>
    </xf>
    <xf numFmtId="185" fontId="5" fillId="0" borderId="1" xfId="0" applyNumberFormat="1" applyFont="1" applyBorder="1" applyAlignment="1">
      <alignment vertical="center"/>
    </xf>
    <xf numFmtId="185" fontId="5" fillId="0" borderId="6" xfId="0" applyNumberFormat="1" applyFont="1" applyBorder="1" applyAlignment="1">
      <alignment horizontal="center" vertical="center"/>
    </xf>
    <xf numFmtId="185" fontId="5" fillId="0" borderId="7" xfId="0" applyNumberFormat="1" applyFont="1" applyBorder="1" applyAlignment="1">
      <alignment horizontal="right" vertical="center"/>
    </xf>
    <xf numFmtId="9" fontId="5" fillId="0" borderId="8" xfId="0" applyNumberFormat="1" applyFont="1" applyBorder="1" applyAlignment="1">
      <alignment vertical="center"/>
    </xf>
    <xf numFmtId="185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5" fontId="5" fillId="0" borderId="7" xfId="0" applyNumberFormat="1" applyFont="1" applyBorder="1" applyAlignment="1">
      <alignment vertical="center"/>
    </xf>
    <xf numFmtId="9" fontId="5" fillId="0" borderId="2" xfId="0" applyNumberFormat="1" applyFont="1" applyBorder="1" applyAlignment="1">
      <alignment vertical="center"/>
    </xf>
    <xf numFmtId="9" fontId="5" fillId="0" borderId="3" xfId="0" applyNumberFormat="1" applyFont="1" applyBorder="1" applyAlignment="1">
      <alignment horizontal="right" vertical="center"/>
    </xf>
    <xf numFmtId="9" fontId="5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9" fontId="4" fillId="0" borderId="3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9" fontId="9" fillId="0" borderId="3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185" fontId="9" fillId="0" borderId="9" xfId="0" applyNumberFormat="1" applyFont="1" applyBorder="1" applyAlignment="1">
      <alignment vertical="center"/>
    </xf>
    <xf numFmtId="185" fontId="9" fillId="0" borderId="3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right" vertical="center"/>
    </xf>
    <xf numFmtId="9" fontId="9" fillId="0" borderId="3" xfId="0" applyNumberFormat="1" applyFont="1" applyBorder="1" applyAlignment="1">
      <alignment horizontal="right" vertical="center"/>
    </xf>
    <xf numFmtId="185" fontId="9" fillId="0" borderId="9" xfId="0" applyNumberFormat="1" applyFont="1" applyBorder="1" applyAlignment="1">
      <alignment horizontal="right" vertical="center"/>
    </xf>
    <xf numFmtId="185" fontId="9" fillId="0" borderId="3" xfId="0" applyNumberFormat="1" applyFont="1" applyBorder="1" applyAlignment="1">
      <alignment horizontal="right" vertical="center"/>
    </xf>
    <xf numFmtId="9" fontId="9" fillId="0" borderId="9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vertical="center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454"/>
  <sheetViews>
    <sheetView tabSelected="1" workbookViewId="0" topLeftCell="A1">
      <pane ySplit="4" topLeftCell="BM107" activePane="bottomLeft" state="frozen"/>
      <selection pane="topLeft" activeCell="A1" sqref="A1"/>
      <selection pane="bottomLeft" activeCell="H115" sqref="H115"/>
    </sheetView>
  </sheetViews>
  <sheetFormatPr defaultColWidth="9.00390625" defaultRowHeight="14.25"/>
  <cols>
    <col min="1" max="1" width="3.375" style="0" customWidth="1"/>
    <col min="2" max="2" width="13.50390625" style="0" customWidth="1"/>
    <col min="3" max="3" width="9.625" style="29" customWidth="1"/>
    <col min="4" max="4" width="5.125" style="1" customWidth="1"/>
    <col min="5" max="5" width="10.625" style="0" customWidth="1"/>
    <col min="6" max="6" width="11.25390625" style="30" customWidth="1"/>
    <col min="7" max="7" width="9.625" style="29" customWidth="1"/>
    <col min="8" max="8" width="5.125" style="1" customWidth="1"/>
    <col min="9" max="9" width="11.625" style="0" customWidth="1"/>
    <col min="10" max="10" width="10.625" style="0" customWidth="1"/>
    <col min="11" max="11" width="11.625" style="0" customWidth="1"/>
    <col min="12" max="12" width="12.125" style="0" customWidth="1"/>
    <col min="13" max="13" width="11.125" style="0" customWidth="1"/>
  </cols>
  <sheetData>
    <row r="1" spans="1:2" ht="15" customHeight="1">
      <c r="A1" s="54" t="s">
        <v>174</v>
      </c>
      <c r="B1" s="54"/>
    </row>
    <row r="2" spans="2:13" ht="24" customHeight="1">
      <c r="B2" s="59" t="s">
        <v>166</v>
      </c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</row>
    <row r="3" spans="1:13" s="4" customFormat="1" ht="19.5" customHeight="1">
      <c r="A3" s="51" t="s">
        <v>173</v>
      </c>
      <c r="B3" s="58" t="s">
        <v>149</v>
      </c>
      <c r="C3" s="58" t="s">
        <v>150</v>
      </c>
      <c r="D3" s="58"/>
      <c r="E3" s="58"/>
      <c r="F3" s="58"/>
      <c r="G3" s="61" t="s">
        <v>148</v>
      </c>
      <c r="H3" s="61"/>
      <c r="I3" s="61"/>
      <c r="J3" s="62"/>
      <c r="K3" s="55" t="s">
        <v>168</v>
      </c>
      <c r="L3" s="56"/>
      <c r="M3" s="57"/>
    </row>
    <row r="4" spans="1:13" s="4" customFormat="1" ht="30" customHeight="1">
      <c r="A4" s="51"/>
      <c r="B4" s="58"/>
      <c r="C4" s="41" t="s">
        <v>167</v>
      </c>
      <c r="D4" s="42" t="s">
        <v>151</v>
      </c>
      <c r="E4" s="46" t="s">
        <v>152</v>
      </c>
      <c r="F4" s="49" t="s">
        <v>153</v>
      </c>
      <c r="G4" s="43" t="s">
        <v>154</v>
      </c>
      <c r="H4" s="44" t="s">
        <v>151</v>
      </c>
      <c r="I4" s="45" t="s">
        <v>152</v>
      </c>
      <c r="J4" s="46" t="s">
        <v>153</v>
      </c>
      <c r="K4" s="46" t="s">
        <v>155</v>
      </c>
      <c r="L4" s="46" t="s">
        <v>156</v>
      </c>
      <c r="M4" s="40" t="s">
        <v>157</v>
      </c>
    </row>
    <row r="5" spans="1:13" s="26" customFormat="1" ht="12.75" customHeight="1">
      <c r="A5" s="50">
        <v>1</v>
      </c>
      <c r="B5" s="31" t="s">
        <v>24</v>
      </c>
      <c r="C5" s="32">
        <v>30926.71</v>
      </c>
      <c r="D5" s="31">
        <v>0.7</v>
      </c>
      <c r="E5" s="34">
        <f>C5*D5</f>
        <v>21648.696999999996</v>
      </c>
      <c r="F5" s="38">
        <f>C5-E5</f>
        <v>9278.013000000003</v>
      </c>
      <c r="G5" s="47"/>
      <c r="H5" s="31"/>
      <c r="I5" s="33"/>
      <c r="J5" s="34"/>
      <c r="K5" s="34">
        <f>C5+G5</f>
        <v>30926.71</v>
      </c>
      <c r="L5" s="34">
        <f>E5+I5</f>
        <v>21648.696999999996</v>
      </c>
      <c r="M5" s="34">
        <f>F5+J5</f>
        <v>9278.013000000003</v>
      </c>
    </row>
    <row r="6" spans="1:13" s="26" customFormat="1" ht="12.75" customHeight="1">
      <c r="A6" s="50">
        <v>2</v>
      </c>
      <c r="B6" s="31" t="s">
        <v>100</v>
      </c>
      <c r="C6" s="32">
        <v>36134.75</v>
      </c>
      <c r="D6" s="31">
        <v>0.7</v>
      </c>
      <c r="E6" s="34">
        <f aca="true" t="shared" si="0" ref="E6:E69">C6*D6</f>
        <v>25294.324999999997</v>
      </c>
      <c r="F6" s="38">
        <f aca="true" t="shared" si="1" ref="F6:F69">C6-E6</f>
        <v>10840.425000000003</v>
      </c>
      <c r="G6" s="47"/>
      <c r="H6" s="31"/>
      <c r="I6" s="33"/>
      <c r="J6" s="34"/>
      <c r="K6" s="34">
        <f aca="true" t="shared" si="2" ref="K6:K64">C6+G6</f>
        <v>36134.75</v>
      </c>
      <c r="L6" s="34">
        <f aca="true" t="shared" si="3" ref="L6:L64">E6+I6</f>
        <v>25294.324999999997</v>
      </c>
      <c r="M6" s="34">
        <f aca="true" t="shared" si="4" ref="M6:M64">F6+J6</f>
        <v>10840.425000000003</v>
      </c>
    </row>
    <row r="7" spans="1:13" s="26" customFormat="1" ht="12.75" customHeight="1">
      <c r="A7" s="50">
        <v>3</v>
      </c>
      <c r="B7" s="31" t="s">
        <v>25</v>
      </c>
      <c r="C7" s="32">
        <v>30152.08</v>
      </c>
      <c r="D7" s="31">
        <v>0.7</v>
      </c>
      <c r="E7" s="34">
        <f t="shared" si="0"/>
        <v>21106.456</v>
      </c>
      <c r="F7" s="38">
        <f t="shared" si="1"/>
        <v>9045.624000000003</v>
      </c>
      <c r="G7" s="47"/>
      <c r="H7" s="31"/>
      <c r="I7" s="33"/>
      <c r="J7" s="34"/>
      <c r="K7" s="34">
        <f t="shared" si="2"/>
        <v>30152.08</v>
      </c>
      <c r="L7" s="34">
        <f t="shared" si="3"/>
        <v>21106.456</v>
      </c>
      <c r="M7" s="34">
        <f t="shared" si="4"/>
        <v>9045.624000000003</v>
      </c>
    </row>
    <row r="8" spans="1:13" s="26" customFormat="1" ht="12.75" customHeight="1">
      <c r="A8" s="50">
        <v>4</v>
      </c>
      <c r="B8" s="31" t="s">
        <v>101</v>
      </c>
      <c r="C8" s="32"/>
      <c r="D8" s="31"/>
      <c r="E8" s="34">
        <f t="shared" si="0"/>
        <v>0</v>
      </c>
      <c r="F8" s="38">
        <f t="shared" si="1"/>
        <v>0</v>
      </c>
      <c r="G8" s="47">
        <v>5847.7</v>
      </c>
      <c r="H8" s="31">
        <v>0.6</v>
      </c>
      <c r="I8" s="33">
        <f>G8*H8</f>
        <v>3508.62</v>
      </c>
      <c r="J8" s="34">
        <f>G8-I8</f>
        <v>2339.08</v>
      </c>
      <c r="K8" s="34">
        <f t="shared" si="2"/>
        <v>5847.7</v>
      </c>
      <c r="L8" s="34">
        <f t="shared" si="3"/>
        <v>3508.62</v>
      </c>
      <c r="M8" s="34">
        <f t="shared" si="4"/>
        <v>2339.08</v>
      </c>
    </row>
    <row r="9" spans="1:13" s="26" customFormat="1" ht="12.75" customHeight="1">
      <c r="A9" s="50">
        <v>5</v>
      </c>
      <c r="B9" s="31" t="s">
        <v>102</v>
      </c>
      <c r="C9" s="32">
        <v>11644.18</v>
      </c>
      <c r="D9" s="31">
        <v>0.7</v>
      </c>
      <c r="E9" s="34">
        <f t="shared" si="0"/>
        <v>8150.9259999999995</v>
      </c>
      <c r="F9" s="38">
        <f t="shared" si="1"/>
        <v>3493.254000000001</v>
      </c>
      <c r="G9" s="47">
        <v>1216.25</v>
      </c>
      <c r="H9" s="31">
        <v>0.6</v>
      </c>
      <c r="I9" s="33">
        <f aca="true" t="shared" si="5" ref="I9:I65">G9*H9</f>
        <v>729.75</v>
      </c>
      <c r="J9" s="34">
        <f aca="true" t="shared" si="6" ref="J9:J65">G9-I9</f>
        <v>486.5</v>
      </c>
      <c r="K9" s="34">
        <f t="shared" si="2"/>
        <v>12860.43</v>
      </c>
      <c r="L9" s="34">
        <f t="shared" si="3"/>
        <v>8880.676</v>
      </c>
      <c r="M9" s="34">
        <f t="shared" si="4"/>
        <v>3979.754000000001</v>
      </c>
    </row>
    <row r="10" spans="1:13" s="26" customFormat="1" ht="12.75" customHeight="1">
      <c r="A10" s="50">
        <v>6</v>
      </c>
      <c r="B10" s="31" t="s">
        <v>36</v>
      </c>
      <c r="C10" s="32">
        <v>17571.19</v>
      </c>
      <c r="D10" s="31">
        <v>0.7</v>
      </c>
      <c r="E10" s="34">
        <f t="shared" si="0"/>
        <v>12299.832999999999</v>
      </c>
      <c r="F10" s="38">
        <f t="shared" si="1"/>
        <v>5271.357</v>
      </c>
      <c r="G10" s="47"/>
      <c r="H10" s="31"/>
      <c r="I10" s="33"/>
      <c r="J10" s="34"/>
      <c r="K10" s="34">
        <f t="shared" si="2"/>
        <v>17571.19</v>
      </c>
      <c r="L10" s="34">
        <f t="shared" si="3"/>
        <v>12299.832999999999</v>
      </c>
      <c r="M10" s="34">
        <f t="shared" si="4"/>
        <v>5271.357</v>
      </c>
    </row>
    <row r="11" spans="1:13" s="26" customFormat="1" ht="12.75" customHeight="1">
      <c r="A11" s="50">
        <v>7</v>
      </c>
      <c r="B11" s="31" t="s">
        <v>103</v>
      </c>
      <c r="C11" s="35">
        <v>20829.25</v>
      </c>
      <c r="D11" s="36">
        <v>0.7</v>
      </c>
      <c r="E11" s="34">
        <f t="shared" si="0"/>
        <v>14580.474999999999</v>
      </c>
      <c r="F11" s="38">
        <f t="shared" si="1"/>
        <v>6248.7750000000015</v>
      </c>
      <c r="G11" s="48">
        <v>1446.5</v>
      </c>
      <c r="H11" s="36">
        <v>0.6</v>
      </c>
      <c r="I11" s="37">
        <f t="shared" si="5"/>
        <v>867.9</v>
      </c>
      <c r="J11" s="38">
        <f t="shared" si="6"/>
        <v>578.6</v>
      </c>
      <c r="K11" s="38">
        <f t="shared" si="2"/>
        <v>22275.75</v>
      </c>
      <c r="L11" s="38">
        <f t="shared" si="3"/>
        <v>15448.374999999998</v>
      </c>
      <c r="M11" s="38">
        <f t="shared" si="4"/>
        <v>6827.375000000002</v>
      </c>
    </row>
    <row r="12" spans="1:13" s="26" customFormat="1" ht="12.75" customHeight="1">
      <c r="A12" s="50">
        <v>8</v>
      </c>
      <c r="B12" s="31" t="s">
        <v>9</v>
      </c>
      <c r="C12" s="35">
        <v>2309.64</v>
      </c>
      <c r="D12" s="36">
        <v>0.8</v>
      </c>
      <c r="E12" s="34">
        <f t="shared" si="0"/>
        <v>1847.712</v>
      </c>
      <c r="F12" s="38">
        <f t="shared" si="1"/>
        <v>461.9279999999999</v>
      </c>
      <c r="G12" s="48"/>
      <c r="H12" s="36"/>
      <c r="I12" s="37"/>
      <c r="J12" s="38"/>
      <c r="K12" s="38">
        <f t="shared" si="2"/>
        <v>2309.64</v>
      </c>
      <c r="L12" s="38">
        <f t="shared" si="3"/>
        <v>1847.712</v>
      </c>
      <c r="M12" s="38">
        <f t="shared" si="4"/>
        <v>461.9279999999999</v>
      </c>
    </row>
    <row r="13" spans="1:13" s="26" customFormat="1" ht="12.75" customHeight="1">
      <c r="A13" s="50">
        <v>9</v>
      </c>
      <c r="B13" s="31" t="s">
        <v>14</v>
      </c>
      <c r="C13" s="35">
        <v>15315.53</v>
      </c>
      <c r="D13" s="36">
        <v>0.7</v>
      </c>
      <c r="E13" s="34">
        <f t="shared" si="0"/>
        <v>10720.871</v>
      </c>
      <c r="F13" s="38">
        <f t="shared" si="1"/>
        <v>4594.6590000000015</v>
      </c>
      <c r="G13" s="48">
        <v>566</v>
      </c>
      <c r="H13" s="36">
        <v>0.6</v>
      </c>
      <c r="I13" s="37">
        <f t="shared" si="5"/>
        <v>339.59999999999997</v>
      </c>
      <c r="J13" s="38">
        <f t="shared" si="6"/>
        <v>226.40000000000003</v>
      </c>
      <c r="K13" s="38">
        <f t="shared" si="2"/>
        <v>15881.53</v>
      </c>
      <c r="L13" s="38">
        <f t="shared" si="3"/>
        <v>11060.471</v>
      </c>
      <c r="M13" s="38">
        <f t="shared" si="4"/>
        <v>4821.059000000001</v>
      </c>
    </row>
    <row r="14" spans="1:13" s="26" customFormat="1" ht="12.75" customHeight="1">
      <c r="A14" s="50">
        <v>10</v>
      </c>
      <c r="B14" s="31" t="s">
        <v>26</v>
      </c>
      <c r="C14" s="35">
        <v>8234.14</v>
      </c>
      <c r="D14" s="36">
        <v>0.7</v>
      </c>
      <c r="E14" s="34">
        <f t="shared" si="0"/>
        <v>5763.897999999999</v>
      </c>
      <c r="F14" s="38">
        <f t="shared" si="1"/>
        <v>2470.242</v>
      </c>
      <c r="G14" s="48"/>
      <c r="H14" s="36"/>
      <c r="I14" s="37"/>
      <c r="J14" s="38"/>
      <c r="K14" s="38">
        <f t="shared" si="2"/>
        <v>8234.14</v>
      </c>
      <c r="L14" s="38">
        <f t="shared" si="3"/>
        <v>5763.897999999999</v>
      </c>
      <c r="M14" s="38">
        <f t="shared" si="4"/>
        <v>2470.242</v>
      </c>
    </row>
    <row r="15" spans="1:13" s="26" customFormat="1" ht="12.75" customHeight="1">
      <c r="A15" s="50">
        <v>11</v>
      </c>
      <c r="B15" s="31" t="s">
        <v>27</v>
      </c>
      <c r="C15" s="35">
        <v>2643.52</v>
      </c>
      <c r="D15" s="36">
        <v>0.7</v>
      </c>
      <c r="E15" s="34">
        <f t="shared" si="0"/>
        <v>1850.464</v>
      </c>
      <c r="F15" s="38">
        <f t="shared" si="1"/>
        <v>793.056</v>
      </c>
      <c r="G15" s="48"/>
      <c r="H15" s="36"/>
      <c r="I15" s="37"/>
      <c r="J15" s="38"/>
      <c r="K15" s="38">
        <f t="shared" si="2"/>
        <v>2643.52</v>
      </c>
      <c r="L15" s="38">
        <f t="shared" si="3"/>
        <v>1850.464</v>
      </c>
      <c r="M15" s="38">
        <f t="shared" si="4"/>
        <v>793.056</v>
      </c>
    </row>
    <row r="16" spans="1:13" s="26" customFormat="1" ht="12.75" customHeight="1">
      <c r="A16" s="50">
        <v>12</v>
      </c>
      <c r="B16" s="31" t="s">
        <v>28</v>
      </c>
      <c r="C16" s="35">
        <v>3413.44</v>
      </c>
      <c r="D16" s="36">
        <v>0.8</v>
      </c>
      <c r="E16" s="34">
        <f t="shared" si="0"/>
        <v>2730.7520000000004</v>
      </c>
      <c r="F16" s="38">
        <f t="shared" si="1"/>
        <v>682.6879999999996</v>
      </c>
      <c r="G16" s="48"/>
      <c r="H16" s="36"/>
      <c r="I16" s="37"/>
      <c r="J16" s="38"/>
      <c r="K16" s="38">
        <f t="shared" si="2"/>
        <v>3413.44</v>
      </c>
      <c r="L16" s="38">
        <f t="shared" si="3"/>
        <v>2730.7520000000004</v>
      </c>
      <c r="M16" s="38">
        <f t="shared" si="4"/>
        <v>682.6879999999996</v>
      </c>
    </row>
    <row r="17" spans="1:13" s="26" customFormat="1" ht="12.75" customHeight="1">
      <c r="A17" s="50">
        <v>13</v>
      </c>
      <c r="B17" s="31" t="s">
        <v>29</v>
      </c>
      <c r="C17" s="35">
        <v>5389.46</v>
      </c>
      <c r="D17" s="36">
        <v>0.8</v>
      </c>
      <c r="E17" s="34">
        <f t="shared" si="0"/>
        <v>4311.568</v>
      </c>
      <c r="F17" s="38">
        <f t="shared" si="1"/>
        <v>1077.8919999999998</v>
      </c>
      <c r="G17" s="48">
        <v>6764.56</v>
      </c>
      <c r="H17" s="36">
        <v>0.8</v>
      </c>
      <c r="I17" s="37">
        <f t="shared" si="5"/>
        <v>5411.648000000001</v>
      </c>
      <c r="J17" s="38">
        <f t="shared" si="6"/>
        <v>1352.9119999999994</v>
      </c>
      <c r="K17" s="38">
        <f t="shared" si="2"/>
        <v>12154.02</v>
      </c>
      <c r="L17" s="38">
        <f t="shared" si="3"/>
        <v>9723.216</v>
      </c>
      <c r="M17" s="38">
        <f t="shared" si="4"/>
        <v>2430.803999999999</v>
      </c>
    </row>
    <row r="18" spans="1:13" s="26" customFormat="1" ht="12.75" customHeight="1">
      <c r="A18" s="50">
        <v>14</v>
      </c>
      <c r="B18" s="31" t="s">
        <v>104</v>
      </c>
      <c r="C18" s="35">
        <v>30336.97</v>
      </c>
      <c r="D18" s="36">
        <v>0.8</v>
      </c>
      <c r="E18" s="34">
        <f t="shared" si="0"/>
        <v>24269.576</v>
      </c>
      <c r="F18" s="38">
        <f t="shared" si="1"/>
        <v>6067.394</v>
      </c>
      <c r="G18" s="48"/>
      <c r="H18" s="36"/>
      <c r="I18" s="37"/>
      <c r="J18" s="38"/>
      <c r="K18" s="38">
        <f t="shared" si="2"/>
        <v>30336.97</v>
      </c>
      <c r="L18" s="38">
        <f t="shared" si="3"/>
        <v>24269.576</v>
      </c>
      <c r="M18" s="38">
        <f t="shared" si="4"/>
        <v>6067.394</v>
      </c>
    </row>
    <row r="19" spans="1:13" s="26" customFormat="1" ht="12.75" customHeight="1">
      <c r="A19" s="50">
        <v>15</v>
      </c>
      <c r="B19" s="31" t="s">
        <v>30</v>
      </c>
      <c r="C19" s="35">
        <v>16901.46</v>
      </c>
      <c r="D19" s="36">
        <v>0.7</v>
      </c>
      <c r="E19" s="34">
        <f t="shared" si="0"/>
        <v>11831.021999999999</v>
      </c>
      <c r="F19" s="38">
        <f t="shared" si="1"/>
        <v>5070.438</v>
      </c>
      <c r="G19" s="48"/>
      <c r="H19" s="36"/>
      <c r="I19" s="37"/>
      <c r="J19" s="38"/>
      <c r="K19" s="38">
        <f t="shared" si="2"/>
        <v>16901.46</v>
      </c>
      <c r="L19" s="38">
        <f t="shared" si="3"/>
        <v>11831.021999999999</v>
      </c>
      <c r="M19" s="38">
        <f t="shared" si="4"/>
        <v>5070.438</v>
      </c>
    </row>
    <row r="20" spans="1:13" s="26" customFormat="1" ht="12.75" customHeight="1">
      <c r="A20" s="50">
        <v>16</v>
      </c>
      <c r="B20" s="31" t="s">
        <v>105</v>
      </c>
      <c r="C20" s="35"/>
      <c r="D20" s="36"/>
      <c r="E20" s="34">
        <f t="shared" si="0"/>
        <v>0</v>
      </c>
      <c r="F20" s="38">
        <f t="shared" si="1"/>
        <v>0</v>
      </c>
      <c r="G20" s="48">
        <v>1010.55</v>
      </c>
      <c r="H20" s="36">
        <v>0.8</v>
      </c>
      <c r="I20" s="37">
        <f t="shared" si="5"/>
        <v>808.44</v>
      </c>
      <c r="J20" s="38">
        <f t="shared" si="6"/>
        <v>202.1099999999999</v>
      </c>
      <c r="K20" s="38">
        <f t="shared" si="2"/>
        <v>1010.55</v>
      </c>
      <c r="L20" s="38">
        <f t="shared" si="3"/>
        <v>808.44</v>
      </c>
      <c r="M20" s="38">
        <f t="shared" si="4"/>
        <v>202.1099999999999</v>
      </c>
    </row>
    <row r="21" spans="1:13" s="26" customFormat="1" ht="12.75" customHeight="1">
      <c r="A21" s="50">
        <v>17</v>
      </c>
      <c r="B21" s="31" t="s">
        <v>158</v>
      </c>
      <c r="C21" s="35">
        <v>17392.45</v>
      </c>
      <c r="D21" s="36">
        <v>0.8</v>
      </c>
      <c r="E21" s="34">
        <f t="shared" si="0"/>
        <v>13913.960000000001</v>
      </c>
      <c r="F21" s="38">
        <f t="shared" si="1"/>
        <v>3478.49</v>
      </c>
      <c r="G21" s="48">
        <v>15734.8</v>
      </c>
      <c r="H21" s="36">
        <v>0.8</v>
      </c>
      <c r="I21" s="37">
        <f t="shared" si="5"/>
        <v>12587.84</v>
      </c>
      <c r="J21" s="38">
        <f t="shared" si="6"/>
        <v>3146.959999999999</v>
      </c>
      <c r="K21" s="38">
        <f t="shared" si="2"/>
        <v>33127.25</v>
      </c>
      <c r="L21" s="38">
        <f t="shared" si="3"/>
        <v>26501.800000000003</v>
      </c>
      <c r="M21" s="38">
        <f t="shared" si="4"/>
        <v>6625.449999999999</v>
      </c>
    </row>
    <row r="22" spans="1:13" s="26" customFormat="1" ht="12.75" customHeight="1">
      <c r="A22" s="50">
        <v>18</v>
      </c>
      <c r="B22" s="31" t="s">
        <v>106</v>
      </c>
      <c r="C22" s="35">
        <v>5481.67</v>
      </c>
      <c r="D22" s="36">
        <v>0.7</v>
      </c>
      <c r="E22" s="34">
        <f t="shared" si="0"/>
        <v>3837.169</v>
      </c>
      <c r="F22" s="38">
        <f t="shared" si="1"/>
        <v>1644.5010000000002</v>
      </c>
      <c r="G22" s="48">
        <v>1323.8</v>
      </c>
      <c r="H22" s="36">
        <v>0.6</v>
      </c>
      <c r="I22" s="37">
        <f t="shared" si="5"/>
        <v>794.28</v>
      </c>
      <c r="J22" s="38">
        <f t="shared" si="6"/>
        <v>529.52</v>
      </c>
      <c r="K22" s="38">
        <f t="shared" si="2"/>
        <v>6805.47</v>
      </c>
      <c r="L22" s="38">
        <f t="shared" si="3"/>
        <v>4631.449</v>
      </c>
      <c r="M22" s="38">
        <f t="shared" si="4"/>
        <v>2174.021</v>
      </c>
    </row>
    <row r="23" spans="1:13" s="26" customFormat="1" ht="12.75" customHeight="1">
      <c r="A23" s="50">
        <v>19</v>
      </c>
      <c r="B23" s="31" t="s">
        <v>107</v>
      </c>
      <c r="C23" s="35">
        <v>3281.76</v>
      </c>
      <c r="D23" s="36">
        <v>0.7</v>
      </c>
      <c r="E23" s="34">
        <f t="shared" si="0"/>
        <v>2297.232</v>
      </c>
      <c r="F23" s="38">
        <f t="shared" si="1"/>
        <v>984.5280000000002</v>
      </c>
      <c r="G23" s="48">
        <v>1226.6</v>
      </c>
      <c r="H23" s="36">
        <v>0.6</v>
      </c>
      <c r="I23" s="37">
        <f t="shared" si="5"/>
        <v>735.9599999999999</v>
      </c>
      <c r="J23" s="38">
        <f t="shared" si="6"/>
        <v>490.64</v>
      </c>
      <c r="K23" s="38">
        <f t="shared" si="2"/>
        <v>4508.360000000001</v>
      </c>
      <c r="L23" s="38">
        <f t="shared" si="3"/>
        <v>3033.192</v>
      </c>
      <c r="M23" s="38">
        <f t="shared" si="4"/>
        <v>1475.1680000000001</v>
      </c>
    </row>
    <row r="24" spans="1:13" s="26" customFormat="1" ht="12.75" customHeight="1">
      <c r="A24" s="50">
        <v>20</v>
      </c>
      <c r="B24" s="31" t="s">
        <v>81</v>
      </c>
      <c r="C24" s="35"/>
      <c r="D24" s="36"/>
      <c r="E24" s="34">
        <f t="shared" si="0"/>
        <v>0</v>
      </c>
      <c r="F24" s="38">
        <f t="shared" si="1"/>
        <v>0</v>
      </c>
      <c r="G24" s="48">
        <v>10894</v>
      </c>
      <c r="H24" s="36">
        <v>0.8</v>
      </c>
      <c r="I24" s="37">
        <f t="shared" si="5"/>
        <v>8715.2</v>
      </c>
      <c r="J24" s="38">
        <f t="shared" si="6"/>
        <v>2178.7999999999993</v>
      </c>
      <c r="K24" s="38">
        <f t="shared" si="2"/>
        <v>10894</v>
      </c>
      <c r="L24" s="38">
        <f t="shared" si="3"/>
        <v>8715.2</v>
      </c>
      <c r="M24" s="38">
        <f t="shared" si="4"/>
        <v>2178.7999999999993</v>
      </c>
    </row>
    <row r="25" spans="1:13" s="26" customFormat="1" ht="12.75" customHeight="1">
      <c r="A25" s="50">
        <v>21</v>
      </c>
      <c r="B25" s="31" t="s">
        <v>83</v>
      </c>
      <c r="C25" s="35">
        <v>17507.82</v>
      </c>
      <c r="D25" s="36">
        <v>0.7</v>
      </c>
      <c r="E25" s="34">
        <f t="shared" si="0"/>
        <v>12255.473999999998</v>
      </c>
      <c r="F25" s="38">
        <f t="shared" si="1"/>
        <v>5252.346000000001</v>
      </c>
      <c r="G25" s="48">
        <v>3224.03</v>
      </c>
      <c r="H25" s="36">
        <v>0.6</v>
      </c>
      <c r="I25" s="37">
        <f t="shared" si="5"/>
        <v>1934.4180000000001</v>
      </c>
      <c r="J25" s="38">
        <f t="shared" si="6"/>
        <v>1289.612</v>
      </c>
      <c r="K25" s="38">
        <f t="shared" si="2"/>
        <v>20731.85</v>
      </c>
      <c r="L25" s="38">
        <f t="shared" si="3"/>
        <v>14189.891999999998</v>
      </c>
      <c r="M25" s="38">
        <f t="shared" si="4"/>
        <v>6541.958000000001</v>
      </c>
    </row>
    <row r="26" spans="1:13" s="26" customFormat="1" ht="12.75" customHeight="1">
      <c r="A26" s="50">
        <v>22</v>
      </c>
      <c r="B26" s="31" t="s">
        <v>108</v>
      </c>
      <c r="C26" s="35"/>
      <c r="D26" s="36"/>
      <c r="E26" s="34">
        <f t="shared" si="0"/>
        <v>0</v>
      </c>
      <c r="F26" s="38">
        <f t="shared" si="1"/>
        <v>0</v>
      </c>
      <c r="G26" s="48">
        <v>210</v>
      </c>
      <c r="H26" s="39">
        <v>0.8</v>
      </c>
      <c r="I26" s="37">
        <f t="shared" si="5"/>
        <v>168</v>
      </c>
      <c r="J26" s="38">
        <f t="shared" si="6"/>
        <v>42</v>
      </c>
      <c r="K26" s="38">
        <f t="shared" si="2"/>
        <v>210</v>
      </c>
      <c r="L26" s="38">
        <f t="shared" si="3"/>
        <v>168</v>
      </c>
      <c r="M26" s="38">
        <f t="shared" si="4"/>
        <v>42</v>
      </c>
    </row>
    <row r="27" spans="1:13" s="26" customFormat="1" ht="12.75" customHeight="1">
      <c r="A27" s="50">
        <v>23</v>
      </c>
      <c r="B27" s="31" t="s">
        <v>34</v>
      </c>
      <c r="C27" s="35">
        <v>10573.47</v>
      </c>
      <c r="D27" s="36">
        <v>0.8</v>
      </c>
      <c r="E27" s="34">
        <f t="shared" si="0"/>
        <v>8458.776</v>
      </c>
      <c r="F27" s="38">
        <f t="shared" si="1"/>
        <v>2114.6939999999995</v>
      </c>
      <c r="G27" s="48">
        <v>1399.39</v>
      </c>
      <c r="H27" s="36">
        <v>0.8</v>
      </c>
      <c r="I27" s="37">
        <f t="shared" si="5"/>
        <v>1119.5120000000002</v>
      </c>
      <c r="J27" s="38">
        <f t="shared" si="6"/>
        <v>279.87799999999993</v>
      </c>
      <c r="K27" s="38">
        <f t="shared" si="2"/>
        <v>11972.859999999999</v>
      </c>
      <c r="L27" s="38">
        <f t="shared" si="3"/>
        <v>9578.288</v>
      </c>
      <c r="M27" s="38">
        <f t="shared" si="4"/>
        <v>2394.571999999999</v>
      </c>
    </row>
    <row r="28" spans="1:13" s="26" customFormat="1" ht="12.75" customHeight="1">
      <c r="A28" s="50">
        <v>24</v>
      </c>
      <c r="B28" s="31" t="s">
        <v>2</v>
      </c>
      <c r="C28" s="35">
        <v>7779.74</v>
      </c>
      <c r="D28" s="36">
        <v>0.7</v>
      </c>
      <c r="E28" s="34">
        <f t="shared" si="0"/>
        <v>5445.817999999999</v>
      </c>
      <c r="F28" s="38">
        <f t="shared" si="1"/>
        <v>2333.9220000000005</v>
      </c>
      <c r="G28" s="48">
        <v>3547.4</v>
      </c>
      <c r="H28" s="36">
        <v>0.6</v>
      </c>
      <c r="I28" s="38">
        <f t="shared" si="5"/>
        <v>2128.44</v>
      </c>
      <c r="J28" s="38">
        <f t="shared" si="6"/>
        <v>1418.96</v>
      </c>
      <c r="K28" s="38">
        <f t="shared" si="2"/>
        <v>11327.14</v>
      </c>
      <c r="L28" s="38">
        <f t="shared" si="3"/>
        <v>7574.258</v>
      </c>
      <c r="M28" s="38">
        <f t="shared" si="4"/>
        <v>3752.8820000000005</v>
      </c>
    </row>
    <row r="29" spans="1:13" s="26" customFormat="1" ht="12.75" customHeight="1">
      <c r="A29" s="50">
        <v>25</v>
      </c>
      <c r="B29" s="31" t="s">
        <v>3</v>
      </c>
      <c r="C29" s="35">
        <v>15919.41</v>
      </c>
      <c r="D29" s="36">
        <v>0.7</v>
      </c>
      <c r="E29" s="34">
        <f t="shared" si="0"/>
        <v>11143.587</v>
      </c>
      <c r="F29" s="38">
        <f t="shared" si="1"/>
        <v>4775.823</v>
      </c>
      <c r="G29" s="48"/>
      <c r="H29" s="36"/>
      <c r="I29" s="37"/>
      <c r="J29" s="38"/>
      <c r="K29" s="38">
        <f t="shared" si="2"/>
        <v>15919.41</v>
      </c>
      <c r="L29" s="38">
        <f t="shared" si="3"/>
        <v>11143.587</v>
      </c>
      <c r="M29" s="38">
        <f t="shared" si="4"/>
        <v>4775.823</v>
      </c>
    </row>
    <row r="30" spans="1:13" s="26" customFormat="1" ht="12.75" customHeight="1">
      <c r="A30" s="50">
        <v>26</v>
      </c>
      <c r="B30" s="31" t="s">
        <v>109</v>
      </c>
      <c r="C30" s="35">
        <v>14743.75</v>
      </c>
      <c r="D30" s="36">
        <v>0.7</v>
      </c>
      <c r="E30" s="34">
        <f t="shared" si="0"/>
        <v>10320.625</v>
      </c>
      <c r="F30" s="38">
        <f t="shared" si="1"/>
        <v>4423.125</v>
      </c>
      <c r="G30" s="48"/>
      <c r="H30" s="36"/>
      <c r="I30" s="37"/>
      <c r="J30" s="38"/>
      <c r="K30" s="38">
        <f t="shared" si="2"/>
        <v>14743.75</v>
      </c>
      <c r="L30" s="38">
        <f t="shared" si="3"/>
        <v>10320.625</v>
      </c>
      <c r="M30" s="38">
        <f t="shared" si="4"/>
        <v>4423.125</v>
      </c>
    </row>
    <row r="31" spans="1:13" s="26" customFormat="1" ht="12.75" customHeight="1">
      <c r="A31" s="50">
        <v>27</v>
      </c>
      <c r="B31" s="31" t="s">
        <v>0</v>
      </c>
      <c r="C31" s="35">
        <v>11056.69</v>
      </c>
      <c r="D31" s="36">
        <v>0.8</v>
      </c>
      <c r="E31" s="34">
        <f t="shared" si="0"/>
        <v>8845.352</v>
      </c>
      <c r="F31" s="38">
        <f t="shared" si="1"/>
        <v>2211.3379999999997</v>
      </c>
      <c r="G31" s="48">
        <v>1730.76</v>
      </c>
      <c r="H31" s="36">
        <v>0.8</v>
      </c>
      <c r="I31" s="37">
        <f t="shared" si="5"/>
        <v>1384.6080000000002</v>
      </c>
      <c r="J31" s="38">
        <f t="shared" si="6"/>
        <v>346.1519999999998</v>
      </c>
      <c r="K31" s="38">
        <f t="shared" si="2"/>
        <v>12787.45</v>
      </c>
      <c r="L31" s="38">
        <f t="shared" si="3"/>
        <v>10229.960000000001</v>
      </c>
      <c r="M31" s="38">
        <f t="shared" si="4"/>
        <v>2557.49</v>
      </c>
    </row>
    <row r="32" spans="1:13" s="26" customFormat="1" ht="12.75" customHeight="1">
      <c r="A32" s="50">
        <v>28</v>
      </c>
      <c r="B32" s="31" t="s">
        <v>1</v>
      </c>
      <c r="C32" s="35">
        <v>6803.77</v>
      </c>
      <c r="D32" s="36">
        <v>0.8</v>
      </c>
      <c r="E32" s="34">
        <f t="shared" si="0"/>
        <v>5443.0160000000005</v>
      </c>
      <c r="F32" s="38">
        <f t="shared" si="1"/>
        <v>1360.754</v>
      </c>
      <c r="G32" s="48">
        <v>2031.76</v>
      </c>
      <c r="H32" s="36">
        <v>0.8</v>
      </c>
      <c r="I32" s="37">
        <f t="shared" si="5"/>
        <v>1625.4080000000001</v>
      </c>
      <c r="J32" s="38">
        <f t="shared" si="6"/>
        <v>406.35199999999986</v>
      </c>
      <c r="K32" s="38">
        <f t="shared" si="2"/>
        <v>8835.53</v>
      </c>
      <c r="L32" s="38">
        <f t="shared" si="3"/>
        <v>7068.424000000001</v>
      </c>
      <c r="M32" s="38">
        <f t="shared" si="4"/>
        <v>1767.1059999999998</v>
      </c>
    </row>
    <row r="33" spans="1:13" s="26" customFormat="1" ht="12.75" customHeight="1">
      <c r="A33" s="50">
        <v>29</v>
      </c>
      <c r="B33" s="31" t="s">
        <v>38</v>
      </c>
      <c r="C33" s="35">
        <v>9464.73</v>
      </c>
      <c r="D33" s="36">
        <v>0.8</v>
      </c>
      <c r="E33" s="34">
        <f t="shared" si="0"/>
        <v>7571.784</v>
      </c>
      <c r="F33" s="38">
        <f t="shared" si="1"/>
        <v>1892.946</v>
      </c>
      <c r="G33" s="48"/>
      <c r="H33" s="36"/>
      <c r="I33" s="37"/>
      <c r="J33" s="38"/>
      <c r="K33" s="38"/>
      <c r="L33" s="38"/>
      <c r="M33" s="38"/>
    </row>
    <row r="34" spans="1:13" s="26" customFormat="1" ht="12.75" customHeight="1">
      <c r="A34" s="50">
        <v>30</v>
      </c>
      <c r="B34" s="31" t="s">
        <v>84</v>
      </c>
      <c r="C34" s="35">
        <v>8843.9</v>
      </c>
      <c r="D34" s="36">
        <v>0.8</v>
      </c>
      <c r="E34" s="34">
        <f t="shared" si="0"/>
        <v>7075.12</v>
      </c>
      <c r="F34" s="38">
        <f t="shared" si="1"/>
        <v>1768.7799999999997</v>
      </c>
      <c r="G34" s="48">
        <v>10682</v>
      </c>
      <c r="H34" s="36">
        <v>0.8</v>
      </c>
      <c r="I34" s="37">
        <f t="shared" si="5"/>
        <v>8545.6</v>
      </c>
      <c r="J34" s="38">
        <f t="shared" si="6"/>
        <v>2136.3999999999996</v>
      </c>
      <c r="K34" s="38">
        <f t="shared" si="2"/>
        <v>19525.9</v>
      </c>
      <c r="L34" s="38">
        <f t="shared" si="3"/>
        <v>15620.720000000001</v>
      </c>
      <c r="M34" s="38">
        <f t="shared" si="4"/>
        <v>3905.1799999999994</v>
      </c>
    </row>
    <row r="35" spans="1:13" s="26" customFormat="1" ht="12.75" customHeight="1">
      <c r="A35" s="50">
        <v>31</v>
      </c>
      <c r="B35" s="31" t="s">
        <v>4</v>
      </c>
      <c r="C35" s="35">
        <v>6040.46</v>
      </c>
      <c r="D35" s="36">
        <v>0.8</v>
      </c>
      <c r="E35" s="34">
        <f t="shared" si="0"/>
        <v>4832.368</v>
      </c>
      <c r="F35" s="38">
        <f t="shared" si="1"/>
        <v>1208.0919999999996</v>
      </c>
      <c r="G35" s="48">
        <v>4510.51</v>
      </c>
      <c r="H35" s="36">
        <v>0.8</v>
      </c>
      <c r="I35" s="37">
        <f t="shared" si="5"/>
        <v>3608.4080000000004</v>
      </c>
      <c r="J35" s="38">
        <f t="shared" si="6"/>
        <v>902.1019999999999</v>
      </c>
      <c r="K35" s="38">
        <f t="shared" si="2"/>
        <v>10550.970000000001</v>
      </c>
      <c r="L35" s="38">
        <f t="shared" si="3"/>
        <v>8440.776000000002</v>
      </c>
      <c r="M35" s="38">
        <f t="shared" si="4"/>
        <v>2110.1939999999995</v>
      </c>
    </row>
    <row r="36" spans="1:13" s="26" customFormat="1" ht="12.75" customHeight="1">
      <c r="A36" s="50">
        <v>32</v>
      </c>
      <c r="B36" s="31" t="s">
        <v>85</v>
      </c>
      <c r="C36" s="35">
        <v>3881.48</v>
      </c>
      <c r="D36" s="36">
        <v>0.8</v>
      </c>
      <c r="E36" s="34">
        <f t="shared" si="0"/>
        <v>3105.184</v>
      </c>
      <c r="F36" s="38">
        <f t="shared" si="1"/>
        <v>776.2959999999998</v>
      </c>
      <c r="G36" s="48">
        <v>5302.84</v>
      </c>
      <c r="H36" s="36">
        <v>0.8</v>
      </c>
      <c r="I36" s="37">
        <f t="shared" si="5"/>
        <v>4242.272</v>
      </c>
      <c r="J36" s="38">
        <f t="shared" si="6"/>
        <v>1060.5680000000002</v>
      </c>
      <c r="K36" s="38">
        <f t="shared" si="2"/>
        <v>9184.32</v>
      </c>
      <c r="L36" s="38">
        <f t="shared" si="3"/>
        <v>7347.456</v>
      </c>
      <c r="M36" s="38">
        <f t="shared" si="4"/>
        <v>1836.864</v>
      </c>
    </row>
    <row r="37" spans="1:13" s="26" customFormat="1" ht="12.75" customHeight="1">
      <c r="A37" s="50">
        <v>33</v>
      </c>
      <c r="B37" s="31" t="s">
        <v>159</v>
      </c>
      <c r="C37" s="35"/>
      <c r="D37" s="36"/>
      <c r="E37" s="34">
        <f t="shared" si="0"/>
        <v>0</v>
      </c>
      <c r="F37" s="38">
        <f t="shared" si="1"/>
        <v>0</v>
      </c>
      <c r="G37" s="48">
        <v>8579.4</v>
      </c>
      <c r="H37" s="36">
        <v>0.8</v>
      </c>
      <c r="I37" s="37">
        <f t="shared" si="5"/>
        <v>6863.52</v>
      </c>
      <c r="J37" s="38">
        <f t="shared" si="6"/>
        <v>1715.8799999999992</v>
      </c>
      <c r="K37" s="38">
        <f t="shared" si="2"/>
        <v>8579.4</v>
      </c>
      <c r="L37" s="38">
        <f t="shared" si="3"/>
        <v>6863.52</v>
      </c>
      <c r="M37" s="38">
        <f t="shared" si="4"/>
        <v>1715.8799999999992</v>
      </c>
    </row>
    <row r="38" spans="1:13" s="26" customFormat="1" ht="12.75" customHeight="1">
      <c r="A38" s="50">
        <v>34</v>
      </c>
      <c r="B38" s="31" t="s">
        <v>160</v>
      </c>
      <c r="C38" s="35">
        <v>113.2</v>
      </c>
      <c r="D38" s="36">
        <v>0.8</v>
      </c>
      <c r="E38" s="34">
        <f t="shared" si="0"/>
        <v>90.56</v>
      </c>
      <c r="F38" s="38">
        <f t="shared" si="1"/>
        <v>22.64</v>
      </c>
      <c r="G38" s="48">
        <v>2301.18</v>
      </c>
      <c r="H38" s="36">
        <v>0.8</v>
      </c>
      <c r="I38" s="37">
        <f t="shared" si="5"/>
        <v>1840.944</v>
      </c>
      <c r="J38" s="38">
        <f t="shared" si="6"/>
        <v>460.2359999999999</v>
      </c>
      <c r="K38" s="38">
        <f t="shared" si="2"/>
        <v>2414.3799999999997</v>
      </c>
      <c r="L38" s="38">
        <f t="shared" si="3"/>
        <v>1931.504</v>
      </c>
      <c r="M38" s="38">
        <f t="shared" si="4"/>
        <v>482.87599999999986</v>
      </c>
    </row>
    <row r="39" spans="1:13" s="26" customFormat="1" ht="12.75" customHeight="1">
      <c r="A39" s="50">
        <v>35</v>
      </c>
      <c r="B39" s="31" t="s">
        <v>110</v>
      </c>
      <c r="C39" s="35"/>
      <c r="D39" s="36"/>
      <c r="E39" s="34">
        <f t="shared" si="0"/>
        <v>0</v>
      </c>
      <c r="F39" s="38">
        <f t="shared" si="1"/>
        <v>0</v>
      </c>
      <c r="G39" s="48">
        <v>4739.4</v>
      </c>
      <c r="H39" s="36">
        <v>0.6</v>
      </c>
      <c r="I39" s="37">
        <f t="shared" si="5"/>
        <v>2843.64</v>
      </c>
      <c r="J39" s="38">
        <f t="shared" si="6"/>
        <v>1895.7599999999998</v>
      </c>
      <c r="K39" s="38">
        <f t="shared" si="2"/>
        <v>4739.4</v>
      </c>
      <c r="L39" s="38">
        <f t="shared" si="3"/>
        <v>2843.64</v>
      </c>
      <c r="M39" s="38">
        <f t="shared" si="4"/>
        <v>1895.7599999999998</v>
      </c>
    </row>
    <row r="40" spans="1:13" s="26" customFormat="1" ht="12.75" customHeight="1">
      <c r="A40" s="50">
        <v>36</v>
      </c>
      <c r="B40" s="31" t="s">
        <v>111</v>
      </c>
      <c r="C40" s="35">
        <v>431.94</v>
      </c>
      <c r="D40" s="36">
        <v>0.8</v>
      </c>
      <c r="E40" s="34">
        <f t="shared" si="0"/>
        <v>345.552</v>
      </c>
      <c r="F40" s="38">
        <f t="shared" si="1"/>
        <v>86.38799999999998</v>
      </c>
      <c r="G40" s="48">
        <v>5867.69</v>
      </c>
      <c r="H40" s="36">
        <v>0.8</v>
      </c>
      <c r="I40" s="37">
        <f t="shared" si="5"/>
        <v>4694.152</v>
      </c>
      <c r="J40" s="38">
        <f t="shared" si="6"/>
        <v>1173.5379999999996</v>
      </c>
      <c r="K40" s="38">
        <f t="shared" si="2"/>
        <v>6299.629999999999</v>
      </c>
      <c r="L40" s="38">
        <f t="shared" si="3"/>
        <v>5039.704</v>
      </c>
      <c r="M40" s="38">
        <f t="shared" si="4"/>
        <v>1259.9259999999995</v>
      </c>
    </row>
    <row r="41" spans="1:13" s="26" customFormat="1" ht="12.75" customHeight="1">
      <c r="A41" s="50">
        <v>37</v>
      </c>
      <c r="B41" s="31" t="s">
        <v>112</v>
      </c>
      <c r="C41" s="35">
        <v>7831.74</v>
      </c>
      <c r="D41" s="36">
        <v>0.8</v>
      </c>
      <c r="E41" s="34">
        <f t="shared" si="0"/>
        <v>6265.392</v>
      </c>
      <c r="F41" s="38">
        <f t="shared" si="1"/>
        <v>1566.348</v>
      </c>
      <c r="G41" s="48">
        <v>14248.76</v>
      </c>
      <c r="H41" s="36">
        <v>0.8</v>
      </c>
      <c r="I41" s="37">
        <f t="shared" si="5"/>
        <v>11399.008000000002</v>
      </c>
      <c r="J41" s="38">
        <f t="shared" si="6"/>
        <v>2849.7519999999986</v>
      </c>
      <c r="K41" s="38">
        <f t="shared" si="2"/>
        <v>22080.5</v>
      </c>
      <c r="L41" s="38">
        <f t="shared" si="3"/>
        <v>17664.4</v>
      </c>
      <c r="M41" s="38">
        <f t="shared" si="4"/>
        <v>4416.0999999999985</v>
      </c>
    </row>
    <row r="42" spans="1:13" s="26" customFormat="1" ht="12.75" customHeight="1">
      <c r="A42" s="50">
        <v>38</v>
      </c>
      <c r="B42" s="31" t="s">
        <v>113</v>
      </c>
      <c r="C42" s="35">
        <v>437.06</v>
      </c>
      <c r="D42" s="36">
        <v>0.8</v>
      </c>
      <c r="E42" s="34">
        <f t="shared" si="0"/>
        <v>349.648</v>
      </c>
      <c r="F42" s="38">
        <f t="shared" si="1"/>
        <v>87.41199999999998</v>
      </c>
      <c r="G42" s="48">
        <v>943.75</v>
      </c>
      <c r="H42" s="36">
        <v>0.8</v>
      </c>
      <c r="I42" s="37">
        <f t="shared" si="5"/>
        <v>755</v>
      </c>
      <c r="J42" s="38">
        <f t="shared" si="6"/>
        <v>188.75</v>
      </c>
      <c r="K42" s="38">
        <f t="shared" si="2"/>
        <v>1380.81</v>
      </c>
      <c r="L42" s="38">
        <f t="shared" si="3"/>
        <v>1104.6480000000001</v>
      </c>
      <c r="M42" s="38">
        <f t="shared" si="4"/>
        <v>276.162</v>
      </c>
    </row>
    <row r="43" spans="1:13" s="26" customFormat="1" ht="12.75" customHeight="1">
      <c r="A43" s="50">
        <v>39</v>
      </c>
      <c r="B43" s="31" t="s">
        <v>114</v>
      </c>
      <c r="C43" s="35">
        <v>501.09</v>
      </c>
      <c r="D43" s="36">
        <v>0.8</v>
      </c>
      <c r="E43" s="34">
        <f t="shared" si="0"/>
        <v>400.872</v>
      </c>
      <c r="F43" s="38">
        <f t="shared" si="1"/>
        <v>100.21799999999996</v>
      </c>
      <c r="G43" s="48">
        <v>5671.7</v>
      </c>
      <c r="H43" s="36">
        <v>0.8</v>
      </c>
      <c r="I43" s="37">
        <f t="shared" si="5"/>
        <v>4537.36</v>
      </c>
      <c r="J43" s="38">
        <f t="shared" si="6"/>
        <v>1134.3400000000001</v>
      </c>
      <c r="K43" s="38">
        <f t="shared" si="2"/>
        <v>6172.79</v>
      </c>
      <c r="L43" s="38">
        <f t="shared" si="3"/>
        <v>4938.232</v>
      </c>
      <c r="M43" s="38">
        <f t="shared" si="4"/>
        <v>1234.558</v>
      </c>
    </row>
    <row r="44" spans="1:13" s="26" customFormat="1" ht="12.75" customHeight="1">
      <c r="A44" s="50">
        <v>40</v>
      </c>
      <c r="B44" s="31" t="s">
        <v>43</v>
      </c>
      <c r="C44" s="35">
        <v>6226.4</v>
      </c>
      <c r="D44" s="36">
        <v>0.8</v>
      </c>
      <c r="E44" s="34">
        <f t="shared" si="0"/>
        <v>4981.12</v>
      </c>
      <c r="F44" s="38">
        <f t="shared" si="1"/>
        <v>1245.2799999999997</v>
      </c>
      <c r="G44" s="48"/>
      <c r="H44" s="36"/>
      <c r="I44" s="37"/>
      <c r="J44" s="38"/>
      <c r="K44" s="38">
        <f t="shared" si="2"/>
        <v>6226.4</v>
      </c>
      <c r="L44" s="38">
        <f t="shared" si="3"/>
        <v>4981.12</v>
      </c>
      <c r="M44" s="38">
        <f t="shared" si="4"/>
        <v>1245.2799999999997</v>
      </c>
    </row>
    <row r="45" spans="1:13" s="26" customFormat="1" ht="12.75" customHeight="1">
      <c r="A45" s="50">
        <v>41</v>
      </c>
      <c r="B45" s="31" t="s">
        <v>115</v>
      </c>
      <c r="C45" s="35">
        <v>1346.36</v>
      </c>
      <c r="D45" s="36">
        <v>0.8</v>
      </c>
      <c r="E45" s="34">
        <f t="shared" si="0"/>
        <v>1077.088</v>
      </c>
      <c r="F45" s="38">
        <f t="shared" si="1"/>
        <v>269.27199999999993</v>
      </c>
      <c r="G45" s="48">
        <v>5244.56</v>
      </c>
      <c r="H45" s="36">
        <v>0.8</v>
      </c>
      <c r="I45" s="37">
        <f t="shared" si="5"/>
        <v>4195.648</v>
      </c>
      <c r="J45" s="38">
        <f t="shared" si="6"/>
        <v>1048.9120000000003</v>
      </c>
      <c r="K45" s="38">
        <f t="shared" si="2"/>
        <v>6590.92</v>
      </c>
      <c r="L45" s="38">
        <f t="shared" si="3"/>
        <v>5272.736</v>
      </c>
      <c r="M45" s="38">
        <f t="shared" si="4"/>
        <v>1318.1840000000002</v>
      </c>
    </row>
    <row r="46" spans="1:13" s="26" customFormat="1" ht="12.75" customHeight="1">
      <c r="A46" s="50">
        <v>42</v>
      </c>
      <c r="B46" s="31" t="s">
        <v>22</v>
      </c>
      <c r="C46" s="35">
        <v>14189.55</v>
      </c>
      <c r="D46" s="36">
        <v>0.8</v>
      </c>
      <c r="E46" s="34">
        <f t="shared" si="0"/>
        <v>11351.64</v>
      </c>
      <c r="F46" s="38">
        <f t="shared" si="1"/>
        <v>2837.91</v>
      </c>
      <c r="G46" s="48">
        <v>3380.54</v>
      </c>
      <c r="H46" s="36">
        <v>0.8</v>
      </c>
      <c r="I46" s="37">
        <f t="shared" si="5"/>
        <v>2704.4320000000002</v>
      </c>
      <c r="J46" s="38">
        <f t="shared" si="6"/>
        <v>676.1079999999997</v>
      </c>
      <c r="K46" s="38">
        <f t="shared" si="2"/>
        <v>17570.09</v>
      </c>
      <c r="L46" s="38">
        <f t="shared" si="3"/>
        <v>14056.072</v>
      </c>
      <c r="M46" s="38">
        <f t="shared" si="4"/>
        <v>3514.0179999999996</v>
      </c>
    </row>
    <row r="47" spans="1:13" s="26" customFormat="1" ht="12.75" customHeight="1">
      <c r="A47" s="50">
        <v>43</v>
      </c>
      <c r="B47" s="31" t="s">
        <v>44</v>
      </c>
      <c r="C47" s="35">
        <v>280.5</v>
      </c>
      <c r="D47" s="36">
        <v>0.8</v>
      </c>
      <c r="E47" s="34">
        <f t="shared" si="0"/>
        <v>224.4</v>
      </c>
      <c r="F47" s="38">
        <f t="shared" si="1"/>
        <v>56.099999999999994</v>
      </c>
      <c r="G47" s="48"/>
      <c r="H47" s="36"/>
      <c r="I47" s="37"/>
      <c r="J47" s="38"/>
      <c r="K47" s="38">
        <f t="shared" si="2"/>
        <v>280.5</v>
      </c>
      <c r="L47" s="38">
        <f t="shared" si="3"/>
        <v>224.4</v>
      </c>
      <c r="M47" s="38">
        <f t="shared" si="4"/>
        <v>56.099999999999994</v>
      </c>
    </row>
    <row r="48" spans="1:13" s="26" customFormat="1" ht="12.75" customHeight="1">
      <c r="A48" s="50">
        <v>44</v>
      </c>
      <c r="B48" s="31" t="s">
        <v>116</v>
      </c>
      <c r="C48" s="35">
        <v>703.3</v>
      </c>
      <c r="D48" s="36">
        <v>0.8</v>
      </c>
      <c r="E48" s="34">
        <f t="shared" si="0"/>
        <v>562.64</v>
      </c>
      <c r="F48" s="38">
        <f t="shared" si="1"/>
        <v>140.65999999999997</v>
      </c>
      <c r="G48" s="48"/>
      <c r="H48" s="36"/>
      <c r="I48" s="37"/>
      <c r="J48" s="38"/>
      <c r="K48" s="38">
        <f t="shared" si="2"/>
        <v>703.3</v>
      </c>
      <c r="L48" s="38">
        <f t="shared" si="3"/>
        <v>562.64</v>
      </c>
      <c r="M48" s="38">
        <f t="shared" si="4"/>
        <v>140.65999999999997</v>
      </c>
    </row>
    <row r="49" spans="1:13" s="26" customFormat="1" ht="12.75" customHeight="1">
      <c r="A49" s="50">
        <v>45</v>
      </c>
      <c r="B49" s="31" t="s">
        <v>117</v>
      </c>
      <c r="C49" s="35"/>
      <c r="D49" s="36"/>
      <c r="E49" s="34">
        <f t="shared" si="0"/>
        <v>0</v>
      </c>
      <c r="F49" s="38">
        <f t="shared" si="1"/>
        <v>0</v>
      </c>
      <c r="G49" s="48">
        <v>2024.54</v>
      </c>
      <c r="H49" s="36">
        <v>0.8</v>
      </c>
      <c r="I49" s="37">
        <f t="shared" si="5"/>
        <v>1619.632</v>
      </c>
      <c r="J49" s="38">
        <f t="shared" si="6"/>
        <v>404.9079999999999</v>
      </c>
      <c r="K49" s="38">
        <f t="shared" si="2"/>
        <v>2024.54</v>
      </c>
      <c r="L49" s="38">
        <f t="shared" si="3"/>
        <v>1619.632</v>
      </c>
      <c r="M49" s="38">
        <f t="shared" si="4"/>
        <v>404.9079999999999</v>
      </c>
    </row>
    <row r="50" spans="1:13" s="26" customFormat="1" ht="12.75" customHeight="1">
      <c r="A50" s="50">
        <v>46</v>
      </c>
      <c r="B50" s="31" t="s">
        <v>118</v>
      </c>
      <c r="C50" s="35">
        <v>2745.28</v>
      </c>
      <c r="D50" s="36">
        <v>0.8</v>
      </c>
      <c r="E50" s="34">
        <f t="shared" si="0"/>
        <v>2196.224</v>
      </c>
      <c r="F50" s="38">
        <f t="shared" si="1"/>
        <v>549.056</v>
      </c>
      <c r="G50" s="48">
        <v>3989.05</v>
      </c>
      <c r="H50" s="36">
        <v>0.8</v>
      </c>
      <c r="I50" s="37">
        <f t="shared" si="5"/>
        <v>3191.2400000000002</v>
      </c>
      <c r="J50" s="38">
        <f t="shared" si="6"/>
        <v>797.81</v>
      </c>
      <c r="K50" s="38">
        <f t="shared" si="2"/>
        <v>6734.33</v>
      </c>
      <c r="L50" s="38">
        <f t="shared" si="3"/>
        <v>5387.464</v>
      </c>
      <c r="M50" s="38">
        <f t="shared" si="4"/>
        <v>1346.866</v>
      </c>
    </row>
    <row r="51" spans="1:13" s="26" customFormat="1" ht="12.75" customHeight="1">
      <c r="A51" s="50">
        <v>47</v>
      </c>
      <c r="B51" s="31" t="s">
        <v>45</v>
      </c>
      <c r="C51" s="35"/>
      <c r="D51" s="36"/>
      <c r="E51" s="34">
        <f t="shared" si="0"/>
        <v>0</v>
      </c>
      <c r="F51" s="38">
        <f t="shared" si="1"/>
        <v>0</v>
      </c>
      <c r="G51" s="48">
        <v>13368.3</v>
      </c>
      <c r="H51" s="36">
        <v>0.8</v>
      </c>
      <c r="I51" s="37">
        <f t="shared" si="5"/>
        <v>10694.64</v>
      </c>
      <c r="J51" s="38">
        <f t="shared" si="6"/>
        <v>2673.66</v>
      </c>
      <c r="K51" s="38">
        <f t="shared" si="2"/>
        <v>13368.3</v>
      </c>
      <c r="L51" s="38">
        <f t="shared" si="3"/>
        <v>10694.64</v>
      </c>
      <c r="M51" s="38">
        <f t="shared" si="4"/>
        <v>2673.66</v>
      </c>
    </row>
    <row r="52" spans="1:13" s="26" customFormat="1" ht="12.75" customHeight="1">
      <c r="A52" s="50">
        <v>48</v>
      </c>
      <c r="B52" s="31" t="s">
        <v>119</v>
      </c>
      <c r="C52" s="35">
        <v>151.26</v>
      </c>
      <c r="D52" s="36">
        <v>0.8</v>
      </c>
      <c r="E52" s="34">
        <f t="shared" si="0"/>
        <v>121.008</v>
      </c>
      <c r="F52" s="38">
        <f t="shared" si="1"/>
        <v>30.251999999999995</v>
      </c>
      <c r="G52" s="48">
        <v>5888.28</v>
      </c>
      <c r="H52" s="36">
        <v>0.8</v>
      </c>
      <c r="I52" s="37">
        <f t="shared" si="5"/>
        <v>4710.624</v>
      </c>
      <c r="J52" s="38">
        <f t="shared" si="6"/>
        <v>1177.656</v>
      </c>
      <c r="K52" s="38">
        <f t="shared" si="2"/>
        <v>6039.54</v>
      </c>
      <c r="L52" s="38">
        <f t="shared" si="3"/>
        <v>4831.632</v>
      </c>
      <c r="M52" s="38">
        <f t="shared" si="4"/>
        <v>1207.908</v>
      </c>
    </row>
    <row r="53" spans="1:13" s="26" customFormat="1" ht="12.75" customHeight="1">
      <c r="A53" s="50">
        <v>49</v>
      </c>
      <c r="B53" s="31" t="s">
        <v>88</v>
      </c>
      <c r="C53" s="35"/>
      <c r="D53" s="36"/>
      <c r="E53" s="34">
        <f t="shared" si="0"/>
        <v>0</v>
      </c>
      <c r="F53" s="38">
        <f t="shared" si="1"/>
        <v>0</v>
      </c>
      <c r="G53" s="48">
        <v>3201.1</v>
      </c>
      <c r="H53" s="36">
        <v>0.8</v>
      </c>
      <c r="I53" s="37">
        <f t="shared" si="5"/>
        <v>2560.88</v>
      </c>
      <c r="J53" s="38">
        <f t="shared" si="6"/>
        <v>640.2199999999998</v>
      </c>
      <c r="K53" s="38">
        <f t="shared" si="2"/>
        <v>3201.1</v>
      </c>
      <c r="L53" s="38">
        <f t="shared" si="3"/>
        <v>2560.88</v>
      </c>
      <c r="M53" s="38">
        <f t="shared" si="4"/>
        <v>640.2199999999998</v>
      </c>
    </row>
    <row r="54" spans="1:13" s="26" customFormat="1" ht="12.75" customHeight="1">
      <c r="A54" s="50">
        <v>50</v>
      </c>
      <c r="B54" s="31" t="s">
        <v>120</v>
      </c>
      <c r="C54" s="35"/>
      <c r="D54" s="36"/>
      <c r="E54" s="34">
        <f t="shared" si="0"/>
        <v>0</v>
      </c>
      <c r="F54" s="38">
        <f t="shared" si="1"/>
        <v>0</v>
      </c>
      <c r="G54" s="48">
        <v>3957.35</v>
      </c>
      <c r="H54" s="36">
        <v>0.8</v>
      </c>
      <c r="I54" s="37">
        <f t="shared" si="5"/>
        <v>3165.88</v>
      </c>
      <c r="J54" s="38">
        <f t="shared" si="6"/>
        <v>791.4699999999998</v>
      </c>
      <c r="K54" s="38">
        <f t="shared" si="2"/>
        <v>3957.35</v>
      </c>
      <c r="L54" s="38">
        <f t="shared" si="3"/>
        <v>3165.88</v>
      </c>
      <c r="M54" s="38">
        <f t="shared" si="4"/>
        <v>791.4699999999998</v>
      </c>
    </row>
    <row r="55" spans="1:13" s="26" customFormat="1" ht="12.75" customHeight="1">
      <c r="A55" s="50">
        <v>51</v>
      </c>
      <c r="B55" s="31" t="s">
        <v>46</v>
      </c>
      <c r="C55" s="35">
        <v>469.95</v>
      </c>
      <c r="D55" s="36">
        <v>0.8</v>
      </c>
      <c r="E55" s="34">
        <f t="shared" si="0"/>
        <v>375.96000000000004</v>
      </c>
      <c r="F55" s="38">
        <f t="shared" si="1"/>
        <v>93.98999999999995</v>
      </c>
      <c r="G55" s="48"/>
      <c r="H55" s="36"/>
      <c r="I55" s="37"/>
      <c r="J55" s="38"/>
      <c r="K55" s="38"/>
      <c r="L55" s="38"/>
      <c r="M55" s="38"/>
    </row>
    <row r="56" spans="1:13" s="26" customFormat="1" ht="12.75" customHeight="1">
      <c r="A56" s="50">
        <v>52</v>
      </c>
      <c r="B56" s="31" t="s">
        <v>5</v>
      </c>
      <c r="C56" s="35">
        <v>701.17</v>
      </c>
      <c r="D56" s="36">
        <v>0.8</v>
      </c>
      <c r="E56" s="34">
        <f t="shared" si="0"/>
        <v>560.936</v>
      </c>
      <c r="F56" s="38">
        <f t="shared" si="1"/>
        <v>140.23399999999992</v>
      </c>
      <c r="G56" s="48">
        <v>1752.35</v>
      </c>
      <c r="H56" s="36">
        <v>0.8</v>
      </c>
      <c r="I56" s="37">
        <f t="shared" si="5"/>
        <v>1401.88</v>
      </c>
      <c r="J56" s="38">
        <f t="shared" si="6"/>
        <v>350.4699999999998</v>
      </c>
      <c r="K56" s="38">
        <f t="shared" si="2"/>
        <v>2453.52</v>
      </c>
      <c r="L56" s="38">
        <f t="shared" si="3"/>
        <v>1962.8160000000003</v>
      </c>
      <c r="M56" s="38">
        <f t="shared" si="4"/>
        <v>490.7039999999997</v>
      </c>
    </row>
    <row r="57" spans="1:13" s="26" customFormat="1" ht="12.75" customHeight="1">
      <c r="A57" s="50">
        <v>53</v>
      </c>
      <c r="B57" s="31" t="s">
        <v>121</v>
      </c>
      <c r="C57" s="35">
        <v>3121.02</v>
      </c>
      <c r="D57" s="36">
        <v>0.8</v>
      </c>
      <c r="E57" s="34">
        <f t="shared" si="0"/>
        <v>2496.8160000000003</v>
      </c>
      <c r="F57" s="38">
        <f t="shared" si="1"/>
        <v>624.2039999999997</v>
      </c>
      <c r="G57" s="48">
        <v>4996.95</v>
      </c>
      <c r="H57" s="36">
        <v>0.8</v>
      </c>
      <c r="I57" s="37">
        <f t="shared" si="5"/>
        <v>3997.56</v>
      </c>
      <c r="J57" s="38">
        <f t="shared" si="6"/>
        <v>999.3899999999999</v>
      </c>
      <c r="K57" s="38">
        <f t="shared" si="2"/>
        <v>8117.969999999999</v>
      </c>
      <c r="L57" s="38">
        <f t="shared" si="3"/>
        <v>6494.376</v>
      </c>
      <c r="M57" s="38">
        <f t="shared" si="4"/>
        <v>1623.5939999999996</v>
      </c>
    </row>
    <row r="58" spans="1:13" s="26" customFormat="1" ht="12.75" customHeight="1">
      <c r="A58" s="50">
        <v>54</v>
      </c>
      <c r="B58" s="31" t="s">
        <v>6</v>
      </c>
      <c r="C58" s="35">
        <v>5304.2</v>
      </c>
      <c r="D58" s="36">
        <v>0.8</v>
      </c>
      <c r="E58" s="34">
        <f t="shared" si="0"/>
        <v>4243.36</v>
      </c>
      <c r="F58" s="38">
        <f t="shared" si="1"/>
        <v>1060.8400000000001</v>
      </c>
      <c r="G58" s="48">
        <v>15943.76</v>
      </c>
      <c r="H58" s="36">
        <v>0.8</v>
      </c>
      <c r="I58" s="37">
        <f t="shared" si="5"/>
        <v>12755.008000000002</v>
      </c>
      <c r="J58" s="38">
        <f t="shared" si="6"/>
        <v>3188.7519999999986</v>
      </c>
      <c r="K58" s="38">
        <f t="shared" si="2"/>
        <v>21247.96</v>
      </c>
      <c r="L58" s="38">
        <f t="shared" si="3"/>
        <v>16998.368000000002</v>
      </c>
      <c r="M58" s="38">
        <f t="shared" si="4"/>
        <v>4249.591999999999</v>
      </c>
    </row>
    <row r="59" spans="1:13" s="26" customFormat="1" ht="12.75" customHeight="1">
      <c r="A59" s="50">
        <v>55</v>
      </c>
      <c r="B59" s="31" t="s">
        <v>161</v>
      </c>
      <c r="C59" s="35">
        <v>4427</v>
      </c>
      <c r="D59" s="36">
        <v>0.8</v>
      </c>
      <c r="E59" s="34">
        <f t="shared" si="0"/>
        <v>3541.6000000000004</v>
      </c>
      <c r="F59" s="38">
        <f t="shared" si="1"/>
        <v>885.3999999999996</v>
      </c>
      <c r="G59" s="48">
        <v>3082.4</v>
      </c>
      <c r="H59" s="36">
        <v>0.8</v>
      </c>
      <c r="I59" s="38">
        <f t="shared" si="5"/>
        <v>2465.92</v>
      </c>
      <c r="J59" s="38">
        <f t="shared" si="6"/>
        <v>616.48</v>
      </c>
      <c r="K59" s="38">
        <f t="shared" si="2"/>
        <v>7509.4</v>
      </c>
      <c r="L59" s="38">
        <f t="shared" si="3"/>
        <v>6007.52</v>
      </c>
      <c r="M59" s="38">
        <f t="shared" si="4"/>
        <v>1501.8799999999997</v>
      </c>
    </row>
    <row r="60" spans="1:13" s="26" customFormat="1" ht="12.75" customHeight="1">
      <c r="A60" s="50">
        <v>56</v>
      </c>
      <c r="B60" s="31" t="s">
        <v>122</v>
      </c>
      <c r="C60" s="35"/>
      <c r="D60" s="36"/>
      <c r="E60" s="34">
        <f t="shared" si="0"/>
        <v>0</v>
      </c>
      <c r="F60" s="38">
        <f t="shared" si="1"/>
        <v>0</v>
      </c>
      <c r="G60" s="48">
        <v>8000</v>
      </c>
      <c r="H60" s="36">
        <v>0.8</v>
      </c>
      <c r="I60" s="37">
        <f t="shared" si="5"/>
        <v>6400</v>
      </c>
      <c r="J60" s="38">
        <f t="shared" si="6"/>
        <v>1600</v>
      </c>
      <c r="K60" s="38">
        <f t="shared" si="2"/>
        <v>8000</v>
      </c>
      <c r="L60" s="38">
        <f t="shared" si="3"/>
        <v>6400</v>
      </c>
      <c r="M60" s="38">
        <f t="shared" si="4"/>
        <v>1600</v>
      </c>
    </row>
    <row r="61" spans="1:13" s="26" customFormat="1" ht="12.75" customHeight="1">
      <c r="A61" s="50">
        <v>57</v>
      </c>
      <c r="B61" s="31" t="s">
        <v>10</v>
      </c>
      <c r="C61" s="35">
        <v>2448.88</v>
      </c>
      <c r="D61" s="36">
        <v>0.8</v>
      </c>
      <c r="E61" s="34">
        <f t="shared" si="0"/>
        <v>1959.1040000000003</v>
      </c>
      <c r="F61" s="38">
        <f t="shared" si="1"/>
        <v>489.77599999999984</v>
      </c>
      <c r="G61" s="48">
        <v>2899.68</v>
      </c>
      <c r="H61" s="36">
        <v>0.8</v>
      </c>
      <c r="I61" s="37">
        <f t="shared" si="5"/>
        <v>2319.744</v>
      </c>
      <c r="J61" s="38">
        <f t="shared" si="6"/>
        <v>579.9359999999997</v>
      </c>
      <c r="K61" s="38">
        <f t="shared" si="2"/>
        <v>5348.5599999999995</v>
      </c>
      <c r="L61" s="38">
        <f t="shared" si="3"/>
        <v>4278.848</v>
      </c>
      <c r="M61" s="38">
        <f t="shared" si="4"/>
        <v>1069.7119999999995</v>
      </c>
    </row>
    <row r="62" spans="1:13" s="26" customFormat="1" ht="12.75" customHeight="1">
      <c r="A62" s="50">
        <v>58</v>
      </c>
      <c r="B62" s="31" t="s">
        <v>123</v>
      </c>
      <c r="C62" s="35"/>
      <c r="D62" s="36"/>
      <c r="E62" s="34">
        <f t="shared" si="0"/>
        <v>0</v>
      </c>
      <c r="F62" s="38">
        <f t="shared" si="1"/>
        <v>0</v>
      </c>
      <c r="G62" s="48">
        <v>2732.46</v>
      </c>
      <c r="H62" s="36">
        <v>0.8</v>
      </c>
      <c r="I62" s="37">
        <f t="shared" si="5"/>
        <v>2185.9680000000003</v>
      </c>
      <c r="J62" s="38">
        <f t="shared" si="6"/>
        <v>546.4919999999997</v>
      </c>
      <c r="K62" s="38">
        <f t="shared" si="2"/>
        <v>2732.46</v>
      </c>
      <c r="L62" s="38">
        <f t="shared" si="3"/>
        <v>2185.9680000000003</v>
      </c>
      <c r="M62" s="38">
        <f t="shared" si="4"/>
        <v>546.4919999999997</v>
      </c>
    </row>
    <row r="63" spans="1:13" s="26" customFormat="1" ht="12.75" customHeight="1">
      <c r="A63" s="50">
        <v>59</v>
      </c>
      <c r="B63" s="31" t="s">
        <v>162</v>
      </c>
      <c r="C63" s="35">
        <v>78924.87</v>
      </c>
      <c r="D63" s="36">
        <v>0.8</v>
      </c>
      <c r="E63" s="34">
        <f t="shared" si="0"/>
        <v>63139.896</v>
      </c>
      <c r="F63" s="38">
        <f t="shared" si="1"/>
        <v>15784.973999999995</v>
      </c>
      <c r="G63" s="48">
        <v>750</v>
      </c>
      <c r="H63" s="36">
        <v>0.8</v>
      </c>
      <c r="I63" s="37">
        <f t="shared" si="5"/>
        <v>600</v>
      </c>
      <c r="J63" s="38">
        <f t="shared" si="6"/>
        <v>150</v>
      </c>
      <c r="K63" s="38">
        <f t="shared" si="2"/>
        <v>79674.87</v>
      </c>
      <c r="L63" s="38">
        <f t="shared" si="3"/>
        <v>63739.896</v>
      </c>
      <c r="M63" s="38">
        <f t="shared" si="4"/>
        <v>15934.973999999995</v>
      </c>
    </row>
    <row r="64" spans="1:13" s="26" customFormat="1" ht="12.75" customHeight="1">
      <c r="A64" s="50">
        <v>60</v>
      </c>
      <c r="B64" s="31" t="s">
        <v>47</v>
      </c>
      <c r="C64" s="35">
        <v>3123.91</v>
      </c>
      <c r="D64" s="36">
        <v>0.8</v>
      </c>
      <c r="E64" s="34">
        <f t="shared" si="0"/>
        <v>2499.128</v>
      </c>
      <c r="F64" s="38">
        <f t="shared" si="1"/>
        <v>624.7819999999997</v>
      </c>
      <c r="G64" s="48">
        <v>43902.08</v>
      </c>
      <c r="H64" s="36">
        <v>0.8</v>
      </c>
      <c r="I64" s="37">
        <f t="shared" si="5"/>
        <v>35121.664000000004</v>
      </c>
      <c r="J64" s="38">
        <f t="shared" si="6"/>
        <v>8780.415999999997</v>
      </c>
      <c r="K64" s="38">
        <f t="shared" si="2"/>
        <v>47025.990000000005</v>
      </c>
      <c r="L64" s="38">
        <f t="shared" si="3"/>
        <v>37620.792</v>
      </c>
      <c r="M64" s="38">
        <f t="shared" si="4"/>
        <v>9405.197999999997</v>
      </c>
    </row>
    <row r="65" spans="1:13" s="26" customFormat="1" ht="12.75" customHeight="1">
      <c r="A65" s="50">
        <v>61</v>
      </c>
      <c r="B65" s="31" t="s">
        <v>163</v>
      </c>
      <c r="C65" s="35">
        <v>230.06</v>
      </c>
      <c r="D65" s="36">
        <v>0.8</v>
      </c>
      <c r="E65" s="34">
        <f t="shared" si="0"/>
        <v>184.048</v>
      </c>
      <c r="F65" s="38">
        <f t="shared" si="1"/>
        <v>46.012</v>
      </c>
      <c r="G65" s="48">
        <v>1250.8</v>
      </c>
      <c r="H65" s="36">
        <v>0.8</v>
      </c>
      <c r="I65" s="37">
        <f t="shared" si="5"/>
        <v>1000.64</v>
      </c>
      <c r="J65" s="38">
        <f t="shared" si="6"/>
        <v>250.15999999999997</v>
      </c>
      <c r="K65" s="38">
        <f aca="true" t="shared" si="7" ref="K65:K110">C65+G65</f>
        <v>1480.86</v>
      </c>
      <c r="L65" s="38">
        <f aca="true" t="shared" si="8" ref="L65:L110">E65+I65</f>
        <v>1184.688</v>
      </c>
      <c r="M65" s="38">
        <f aca="true" t="shared" si="9" ref="M65:M110">F65+J65</f>
        <v>296.17199999999997</v>
      </c>
    </row>
    <row r="66" spans="1:13" s="26" customFormat="1" ht="12.75" customHeight="1">
      <c r="A66" s="50">
        <v>62</v>
      </c>
      <c r="B66" s="31" t="s">
        <v>124</v>
      </c>
      <c r="C66" s="35">
        <v>15031.74</v>
      </c>
      <c r="D66" s="36">
        <v>0.8</v>
      </c>
      <c r="E66" s="34">
        <f t="shared" si="0"/>
        <v>12025.392</v>
      </c>
      <c r="F66" s="38">
        <f t="shared" si="1"/>
        <v>3006.348</v>
      </c>
      <c r="G66" s="48"/>
      <c r="H66" s="36"/>
      <c r="I66" s="37"/>
      <c r="J66" s="38"/>
      <c r="K66" s="38">
        <f t="shared" si="7"/>
        <v>15031.74</v>
      </c>
      <c r="L66" s="38">
        <f t="shared" si="8"/>
        <v>12025.392</v>
      </c>
      <c r="M66" s="38">
        <f t="shared" si="9"/>
        <v>3006.348</v>
      </c>
    </row>
    <row r="67" spans="1:13" s="26" customFormat="1" ht="12.75" customHeight="1">
      <c r="A67" s="50">
        <v>63</v>
      </c>
      <c r="B67" s="31" t="s">
        <v>125</v>
      </c>
      <c r="C67" s="35"/>
      <c r="D67" s="36"/>
      <c r="E67" s="34">
        <f t="shared" si="0"/>
        <v>0</v>
      </c>
      <c r="F67" s="38">
        <f t="shared" si="1"/>
        <v>0</v>
      </c>
      <c r="G67" s="48">
        <v>2394</v>
      </c>
      <c r="H67" s="36">
        <v>0.8</v>
      </c>
      <c r="I67" s="37">
        <f aca="true" t="shared" si="10" ref="I67:I109">G67*H67</f>
        <v>1915.2</v>
      </c>
      <c r="J67" s="38">
        <f aca="true" t="shared" si="11" ref="J67:J109">G67-I67</f>
        <v>478.79999999999995</v>
      </c>
      <c r="K67" s="38">
        <f t="shared" si="7"/>
        <v>2394</v>
      </c>
      <c r="L67" s="38">
        <f t="shared" si="8"/>
        <v>1915.2</v>
      </c>
      <c r="M67" s="38">
        <f t="shared" si="9"/>
        <v>478.79999999999995</v>
      </c>
    </row>
    <row r="68" spans="1:13" s="26" customFormat="1" ht="12.75" customHeight="1">
      <c r="A68" s="50">
        <v>64</v>
      </c>
      <c r="B68" s="31" t="s">
        <v>89</v>
      </c>
      <c r="C68" s="35"/>
      <c r="D68" s="36"/>
      <c r="E68" s="34">
        <f t="shared" si="0"/>
        <v>0</v>
      </c>
      <c r="F68" s="38">
        <f t="shared" si="1"/>
        <v>0</v>
      </c>
      <c r="G68" s="48">
        <v>3398.4</v>
      </c>
      <c r="H68" s="36">
        <v>0.8</v>
      </c>
      <c r="I68" s="37">
        <f t="shared" si="10"/>
        <v>2718.7200000000003</v>
      </c>
      <c r="J68" s="38">
        <f t="shared" si="11"/>
        <v>679.6799999999998</v>
      </c>
      <c r="K68" s="38">
        <f t="shared" si="7"/>
        <v>3398.4</v>
      </c>
      <c r="L68" s="38">
        <f t="shared" si="8"/>
        <v>2718.7200000000003</v>
      </c>
      <c r="M68" s="38">
        <f t="shared" si="9"/>
        <v>679.6799999999998</v>
      </c>
    </row>
    <row r="69" spans="1:13" s="26" customFormat="1" ht="12.75" customHeight="1">
      <c r="A69" s="50">
        <v>65</v>
      </c>
      <c r="B69" s="31" t="s">
        <v>90</v>
      </c>
      <c r="C69" s="35">
        <v>4274.51</v>
      </c>
      <c r="D69" s="36">
        <v>0.8</v>
      </c>
      <c r="E69" s="34">
        <f t="shared" si="0"/>
        <v>3419.608</v>
      </c>
      <c r="F69" s="38">
        <f t="shared" si="1"/>
        <v>854.902</v>
      </c>
      <c r="G69" s="48">
        <v>2782.4</v>
      </c>
      <c r="H69" s="36">
        <v>0.8</v>
      </c>
      <c r="I69" s="37">
        <f t="shared" si="10"/>
        <v>2225.92</v>
      </c>
      <c r="J69" s="38">
        <f t="shared" si="11"/>
        <v>556.48</v>
      </c>
      <c r="K69" s="38">
        <f t="shared" si="7"/>
        <v>7056.91</v>
      </c>
      <c r="L69" s="38">
        <f t="shared" si="8"/>
        <v>5645.528</v>
      </c>
      <c r="M69" s="38">
        <f t="shared" si="9"/>
        <v>1411.382</v>
      </c>
    </row>
    <row r="70" spans="1:139" s="27" customFormat="1" ht="12.75" customHeight="1">
      <c r="A70" s="50">
        <v>66</v>
      </c>
      <c r="B70" s="31" t="s">
        <v>126</v>
      </c>
      <c r="C70" s="35">
        <v>1149.9</v>
      </c>
      <c r="D70" s="36">
        <v>0.7</v>
      </c>
      <c r="E70" s="34">
        <f aca="true" t="shared" si="12" ref="E70:E109">C70*D70</f>
        <v>804.9300000000001</v>
      </c>
      <c r="F70" s="38">
        <f aca="true" t="shared" si="13" ref="F70:F110">C70-E70</f>
        <v>344.97</v>
      </c>
      <c r="G70" s="48"/>
      <c r="H70" s="36"/>
      <c r="I70" s="37"/>
      <c r="J70" s="38"/>
      <c r="K70" s="38">
        <f t="shared" si="7"/>
        <v>1149.9</v>
      </c>
      <c r="L70" s="38">
        <f t="shared" si="8"/>
        <v>804.9300000000001</v>
      </c>
      <c r="M70" s="38">
        <f t="shared" si="9"/>
        <v>344.97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</row>
    <row r="71" spans="1:139" s="27" customFormat="1" ht="12.75" customHeight="1">
      <c r="A71" s="50">
        <v>67</v>
      </c>
      <c r="B71" s="31" t="s">
        <v>11</v>
      </c>
      <c r="C71" s="35">
        <v>44730.08</v>
      </c>
      <c r="D71" s="36">
        <v>0.8</v>
      </c>
      <c r="E71" s="34">
        <f t="shared" si="12"/>
        <v>35784.064000000006</v>
      </c>
      <c r="F71" s="38">
        <f t="shared" si="13"/>
        <v>8946.015999999996</v>
      </c>
      <c r="G71" s="48">
        <v>2751.45</v>
      </c>
      <c r="H71" s="36">
        <v>0.8</v>
      </c>
      <c r="I71" s="37">
        <f t="shared" si="10"/>
        <v>2201.16</v>
      </c>
      <c r="J71" s="38">
        <f t="shared" si="11"/>
        <v>550.29</v>
      </c>
      <c r="K71" s="38">
        <f t="shared" si="7"/>
        <v>47481.53</v>
      </c>
      <c r="L71" s="38">
        <f t="shared" si="8"/>
        <v>37985.224</v>
      </c>
      <c r="M71" s="38">
        <f t="shared" si="9"/>
        <v>9496.305999999997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</row>
    <row r="72" spans="1:139" s="27" customFormat="1" ht="12.75" customHeight="1">
      <c r="A72" s="50">
        <v>68</v>
      </c>
      <c r="B72" s="31" t="s">
        <v>93</v>
      </c>
      <c r="C72" s="35"/>
      <c r="D72" s="36"/>
      <c r="E72" s="34">
        <f t="shared" si="12"/>
        <v>0</v>
      </c>
      <c r="F72" s="38">
        <f t="shared" si="13"/>
        <v>0</v>
      </c>
      <c r="G72" s="48">
        <v>9030.89</v>
      </c>
      <c r="H72" s="36">
        <v>0.8</v>
      </c>
      <c r="I72" s="37">
        <f t="shared" si="10"/>
        <v>7224.7119999999995</v>
      </c>
      <c r="J72" s="38">
        <f t="shared" si="11"/>
        <v>1806.1779999999999</v>
      </c>
      <c r="K72" s="38">
        <f t="shared" si="7"/>
        <v>9030.89</v>
      </c>
      <c r="L72" s="38">
        <f t="shared" si="8"/>
        <v>7224.7119999999995</v>
      </c>
      <c r="M72" s="38">
        <f t="shared" si="9"/>
        <v>1806.1779999999999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</row>
    <row r="73" spans="1:139" s="27" customFormat="1" ht="12.75" customHeight="1">
      <c r="A73" s="50">
        <v>69</v>
      </c>
      <c r="B73" s="31" t="s">
        <v>51</v>
      </c>
      <c r="C73" s="35">
        <v>7452.95</v>
      </c>
      <c r="D73" s="36">
        <v>0.8</v>
      </c>
      <c r="E73" s="34">
        <f t="shared" si="12"/>
        <v>5962.360000000001</v>
      </c>
      <c r="F73" s="38">
        <f t="shared" si="13"/>
        <v>1490.5899999999992</v>
      </c>
      <c r="G73" s="48">
        <v>3357.36</v>
      </c>
      <c r="H73" s="36">
        <v>0.8</v>
      </c>
      <c r="I73" s="37">
        <f t="shared" si="10"/>
        <v>2685.8880000000004</v>
      </c>
      <c r="J73" s="38">
        <f t="shared" si="11"/>
        <v>671.4719999999998</v>
      </c>
      <c r="K73" s="38">
        <f t="shared" si="7"/>
        <v>10810.31</v>
      </c>
      <c r="L73" s="38">
        <f t="shared" si="8"/>
        <v>8648.248000000001</v>
      </c>
      <c r="M73" s="38">
        <f t="shared" si="9"/>
        <v>2162.061999999999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</row>
    <row r="74" spans="1:139" s="27" customFormat="1" ht="12.75" customHeight="1">
      <c r="A74" s="50">
        <v>70</v>
      </c>
      <c r="B74" s="31" t="s">
        <v>12</v>
      </c>
      <c r="C74" s="35">
        <v>4585.59</v>
      </c>
      <c r="D74" s="36">
        <v>0.8</v>
      </c>
      <c r="E74" s="34">
        <f t="shared" si="12"/>
        <v>3668.472</v>
      </c>
      <c r="F74" s="38">
        <f t="shared" si="13"/>
        <v>917.1179999999999</v>
      </c>
      <c r="G74" s="48">
        <v>210</v>
      </c>
      <c r="H74" s="36">
        <v>0.8</v>
      </c>
      <c r="I74" s="37">
        <f t="shared" si="10"/>
        <v>168</v>
      </c>
      <c r="J74" s="38">
        <f t="shared" si="11"/>
        <v>42</v>
      </c>
      <c r="K74" s="38">
        <f t="shared" si="7"/>
        <v>4795.59</v>
      </c>
      <c r="L74" s="38">
        <f t="shared" si="8"/>
        <v>3836.472</v>
      </c>
      <c r="M74" s="38">
        <f t="shared" si="9"/>
        <v>959.1179999999999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</row>
    <row r="75" spans="1:139" s="27" customFormat="1" ht="12.75" customHeight="1">
      <c r="A75" s="50">
        <v>71</v>
      </c>
      <c r="B75" s="31" t="s">
        <v>127</v>
      </c>
      <c r="C75" s="35">
        <v>4592.17</v>
      </c>
      <c r="D75" s="36">
        <v>0.8</v>
      </c>
      <c r="E75" s="34">
        <f t="shared" si="12"/>
        <v>3673.7360000000003</v>
      </c>
      <c r="F75" s="38">
        <f t="shared" si="13"/>
        <v>918.4339999999997</v>
      </c>
      <c r="G75" s="48">
        <v>6056.25</v>
      </c>
      <c r="H75" s="36">
        <v>0.8</v>
      </c>
      <c r="I75" s="37">
        <f t="shared" si="10"/>
        <v>4845</v>
      </c>
      <c r="J75" s="38">
        <f t="shared" si="11"/>
        <v>1211.25</v>
      </c>
      <c r="K75" s="38">
        <f t="shared" si="7"/>
        <v>10648.42</v>
      </c>
      <c r="L75" s="38">
        <f t="shared" si="8"/>
        <v>8518.736</v>
      </c>
      <c r="M75" s="38">
        <f t="shared" si="9"/>
        <v>2129.6839999999997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</row>
    <row r="76" spans="1:139" s="27" customFormat="1" ht="12.75" customHeight="1">
      <c r="A76" s="50">
        <v>72</v>
      </c>
      <c r="B76" s="31" t="s">
        <v>169</v>
      </c>
      <c r="C76" s="35">
        <v>11483.94</v>
      </c>
      <c r="D76" s="36">
        <v>0.8</v>
      </c>
      <c r="E76" s="34">
        <f t="shared" si="12"/>
        <v>9187.152</v>
      </c>
      <c r="F76" s="38">
        <f t="shared" si="13"/>
        <v>2296.7880000000005</v>
      </c>
      <c r="G76" s="48">
        <v>6205.8</v>
      </c>
      <c r="H76" s="36">
        <v>0.8</v>
      </c>
      <c r="I76" s="37">
        <f t="shared" si="10"/>
        <v>4964.64</v>
      </c>
      <c r="J76" s="38">
        <f t="shared" si="11"/>
        <v>1241.1599999999999</v>
      </c>
      <c r="K76" s="38">
        <f t="shared" si="7"/>
        <v>17689.74</v>
      </c>
      <c r="L76" s="38">
        <f t="shared" si="8"/>
        <v>14151.792000000001</v>
      </c>
      <c r="M76" s="38">
        <f t="shared" si="9"/>
        <v>3537.9480000000003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</row>
    <row r="77" spans="1:139" s="27" customFormat="1" ht="12.75" customHeight="1">
      <c r="A77" s="50">
        <v>73</v>
      </c>
      <c r="B77" s="31" t="s">
        <v>170</v>
      </c>
      <c r="C77" s="35">
        <v>12017.02</v>
      </c>
      <c r="D77" s="36">
        <v>0.8</v>
      </c>
      <c r="E77" s="34">
        <f t="shared" si="12"/>
        <v>9613.616</v>
      </c>
      <c r="F77" s="38">
        <f t="shared" si="13"/>
        <v>2403.4040000000005</v>
      </c>
      <c r="G77" s="48">
        <v>5702.95</v>
      </c>
      <c r="H77" s="36">
        <v>0.8</v>
      </c>
      <c r="I77" s="37">
        <f t="shared" si="10"/>
        <v>4562.36</v>
      </c>
      <c r="J77" s="38">
        <f t="shared" si="11"/>
        <v>1140.5900000000001</v>
      </c>
      <c r="K77" s="38">
        <f t="shared" si="7"/>
        <v>17719.97</v>
      </c>
      <c r="L77" s="38">
        <f t="shared" si="8"/>
        <v>14175.975999999999</v>
      </c>
      <c r="M77" s="38">
        <f t="shared" si="9"/>
        <v>3543.9940000000006</v>
      </c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</row>
    <row r="78" spans="1:139" s="27" customFormat="1" ht="12.75" customHeight="1">
      <c r="A78" s="50">
        <v>74</v>
      </c>
      <c r="B78" s="31" t="s">
        <v>128</v>
      </c>
      <c r="C78" s="35">
        <v>4583.95</v>
      </c>
      <c r="D78" s="36">
        <v>0.8</v>
      </c>
      <c r="E78" s="34">
        <f t="shared" si="12"/>
        <v>3667.16</v>
      </c>
      <c r="F78" s="38">
        <f t="shared" si="13"/>
        <v>916.79</v>
      </c>
      <c r="G78" s="48">
        <v>10974.2</v>
      </c>
      <c r="H78" s="36">
        <v>0.8</v>
      </c>
      <c r="I78" s="37">
        <f t="shared" si="10"/>
        <v>8779.36</v>
      </c>
      <c r="J78" s="38">
        <f t="shared" si="11"/>
        <v>2194.84</v>
      </c>
      <c r="K78" s="38">
        <f t="shared" si="7"/>
        <v>15558.150000000001</v>
      </c>
      <c r="L78" s="38">
        <f t="shared" si="8"/>
        <v>12446.52</v>
      </c>
      <c r="M78" s="38">
        <f t="shared" si="9"/>
        <v>3111.63</v>
      </c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</row>
    <row r="79" spans="1:139" s="27" customFormat="1" ht="12.75" customHeight="1">
      <c r="A79" s="50">
        <v>75</v>
      </c>
      <c r="B79" s="31" t="s">
        <v>129</v>
      </c>
      <c r="C79" s="35">
        <v>1257.34</v>
      </c>
      <c r="D79" s="36">
        <v>0.8</v>
      </c>
      <c r="E79" s="34">
        <f t="shared" si="12"/>
        <v>1005.872</v>
      </c>
      <c r="F79" s="38">
        <f t="shared" si="13"/>
        <v>251.46799999999996</v>
      </c>
      <c r="G79" s="48"/>
      <c r="H79" s="36"/>
      <c r="I79" s="37"/>
      <c r="J79" s="38"/>
      <c r="K79" s="38">
        <f t="shared" si="7"/>
        <v>1257.34</v>
      </c>
      <c r="L79" s="38">
        <f t="shared" si="8"/>
        <v>1005.872</v>
      </c>
      <c r="M79" s="38">
        <f t="shared" si="9"/>
        <v>251.46799999999996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</row>
    <row r="80" spans="1:139" s="27" customFormat="1" ht="12.75" customHeight="1">
      <c r="A80" s="50">
        <v>76</v>
      </c>
      <c r="B80" s="31" t="s">
        <v>130</v>
      </c>
      <c r="C80" s="35"/>
      <c r="D80" s="36"/>
      <c r="E80" s="34">
        <f t="shared" si="12"/>
        <v>0</v>
      </c>
      <c r="F80" s="38">
        <f t="shared" si="13"/>
        <v>0</v>
      </c>
      <c r="G80" s="48">
        <v>4344.16</v>
      </c>
      <c r="H80" s="36">
        <v>0.8</v>
      </c>
      <c r="I80" s="37">
        <f t="shared" si="10"/>
        <v>3475.328</v>
      </c>
      <c r="J80" s="38">
        <f t="shared" si="11"/>
        <v>868.8319999999999</v>
      </c>
      <c r="K80" s="38">
        <f t="shared" si="7"/>
        <v>4344.16</v>
      </c>
      <c r="L80" s="38">
        <f t="shared" si="8"/>
        <v>3475.328</v>
      </c>
      <c r="M80" s="38">
        <f t="shared" si="9"/>
        <v>868.8319999999999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</row>
    <row r="81" spans="1:139" s="27" customFormat="1" ht="12.75" customHeight="1">
      <c r="A81" s="50">
        <v>77</v>
      </c>
      <c r="B81" s="31" t="s">
        <v>131</v>
      </c>
      <c r="C81" s="35">
        <v>8382.12</v>
      </c>
      <c r="D81" s="36">
        <v>0.8</v>
      </c>
      <c r="E81" s="34">
        <f t="shared" si="12"/>
        <v>6705.696000000001</v>
      </c>
      <c r="F81" s="38">
        <f t="shared" si="13"/>
        <v>1676.424</v>
      </c>
      <c r="G81" s="48">
        <v>13705.97</v>
      </c>
      <c r="H81" s="36">
        <v>0.8</v>
      </c>
      <c r="I81" s="37">
        <f t="shared" si="10"/>
        <v>10964.776</v>
      </c>
      <c r="J81" s="38">
        <f t="shared" si="11"/>
        <v>2741.1939999999995</v>
      </c>
      <c r="K81" s="38">
        <f t="shared" si="7"/>
        <v>22088.09</v>
      </c>
      <c r="L81" s="38">
        <f t="shared" si="8"/>
        <v>17670.472</v>
      </c>
      <c r="M81" s="38">
        <f t="shared" si="9"/>
        <v>4417.6179999999995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</row>
    <row r="82" spans="1:139" s="27" customFormat="1" ht="12.75" customHeight="1">
      <c r="A82" s="50">
        <v>78</v>
      </c>
      <c r="B82" s="31" t="s">
        <v>54</v>
      </c>
      <c r="C82" s="35"/>
      <c r="D82" s="36"/>
      <c r="E82" s="34">
        <f t="shared" si="12"/>
        <v>0</v>
      </c>
      <c r="F82" s="38">
        <f t="shared" si="13"/>
        <v>0</v>
      </c>
      <c r="G82" s="48">
        <v>5670.36</v>
      </c>
      <c r="H82" s="36">
        <v>0.8</v>
      </c>
      <c r="I82" s="37">
        <f t="shared" si="10"/>
        <v>4536.288</v>
      </c>
      <c r="J82" s="38">
        <f t="shared" si="11"/>
        <v>1134.0720000000001</v>
      </c>
      <c r="K82" s="38">
        <f t="shared" si="7"/>
        <v>5670.36</v>
      </c>
      <c r="L82" s="38">
        <f t="shared" si="8"/>
        <v>4536.288</v>
      </c>
      <c r="M82" s="38">
        <f t="shared" si="9"/>
        <v>1134.0720000000001</v>
      </c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</row>
    <row r="83" spans="1:139" s="27" customFormat="1" ht="12.75" customHeight="1">
      <c r="A83" s="50">
        <v>79</v>
      </c>
      <c r="B83" s="31" t="s">
        <v>132</v>
      </c>
      <c r="C83" s="35"/>
      <c r="D83" s="36"/>
      <c r="E83" s="34">
        <f t="shared" si="12"/>
        <v>0</v>
      </c>
      <c r="F83" s="38">
        <f t="shared" si="13"/>
        <v>0</v>
      </c>
      <c r="G83" s="48">
        <v>4417.95</v>
      </c>
      <c r="H83" s="36">
        <v>0.8</v>
      </c>
      <c r="I83" s="37">
        <f t="shared" si="10"/>
        <v>3534.36</v>
      </c>
      <c r="J83" s="38">
        <f t="shared" si="11"/>
        <v>883.5899999999997</v>
      </c>
      <c r="K83" s="38">
        <f t="shared" si="7"/>
        <v>4417.95</v>
      </c>
      <c r="L83" s="38">
        <f t="shared" si="8"/>
        <v>3534.36</v>
      </c>
      <c r="M83" s="38">
        <f t="shared" si="9"/>
        <v>883.5899999999997</v>
      </c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</row>
    <row r="84" spans="1:139" ht="12.75" customHeight="1">
      <c r="A84" s="50">
        <v>80</v>
      </c>
      <c r="B84" s="31" t="s">
        <v>55</v>
      </c>
      <c r="C84" s="35"/>
      <c r="D84" s="36"/>
      <c r="E84" s="34">
        <f t="shared" si="12"/>
        <v>0</v>
      </c>
      <c r="F84" s="38">
        <f t="shared" si="13"/>
        <v>0</v>
      </c>
      <c r="G84" s="48">
        <v>1905.56</v>
      </c>
      <c r="H84" s="36">
        <v>0.8</v>
      </c>
      <c r="I84" s="37">
        <f t="shared" si="10"/>
        <v>1524.448</v>
      </c>
      <c r="J84" s="38">
        <f t="shared" si="11"/>
        <v>381.11199999999985</v>
      </c>
      <c r="K84" s="38">
        <f t="shared" si="7"/>
        <v>1905.56</v>
      </c>
      <c r="L84" s="38">
        <f t="shared" si="8"/>
        <v>1524.448</v>
      </c>
      <c r="M84" s="38">
        <f t="shared" si="9"/>
        <v>381.11199999999985</v>
      </c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</row>
    <row r="85" spans="1:139" ht="12.75" customHeight="1">
      <c r="A85" s="50">
        <v>81</v>
      </c>
      <c r="B85" s="31" t="s">
        <v>58</v>
      </c>
      <c r="C85" s="35"/>
      <c r="D85" s="36"/>
      <c r="E85" s="34">
        <f t="shared" si="12"/>
        <v>0</v>
      </c>
      <c r="F85" s="38">
        <f t="shared" si="13"/>
        <v>0</v>
      </c>
      <c r="G85" s="48">
        <v>901.25</v>
      </c>
      <c r="H85" s="36">
        <v>0.8</v>
      </c>
      <c r="I85" s="37">
        <f t="shared" si="10"/>
        <v>721</v>
      </c>
      <c r="J85" s="38">
        <f t="shared" si="11"/>
        <v>180.25</v>
      </c>
      <c r="K85" s="38">
        <f t="shared" si="7"/>
        <v>901.25</v>
      </c>
      <c r="L85" s="38">
        <f t="shared" si="8"/>
        <v>721</v>
      </c>
      <c r="M85" s="38">
        <f t="shared" si="9"/>
        <v>180.25</v>
      </c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</row>
    <row r="86" spans="1:139" ht="12.75" customHeight="1">
      <c r="A86" s="50">
        <v>82</v>
      </c>
      <c r="B86" s="31" t="s">
        <v>133</v>
      </c>
      <c r="C86" s="35">
        <v>32592.11</v>
      </c>
      <c r="D86" s="36">
        <v>0.8</v>
      </c>
      <c r="E86" s="34">
        <f t="shared" si="12"/>
        <v>26073.688000000002</v>
      </c>
      <c r="F86" s="38">
        <f t="shared" si="13"/>
        <v>6518.421999999999</v>
      </c>
      <c r="G86" s="48">
        <v>2687.56</v>
      </c>
      <c r="H86" s="36">
        <v>0.8</v>
      </c>
      <c r="I86" s="38">
        <f t="shared" si="10"/>
        <v>2150.0480000000002</v>
      </c>
      <c r="J86" s="38">
        <f t="shared" si="11"/>
        <v>537.5119999999997</v>
      </c>
      <c r="K86" s="38">
        <f t="shared" si="7"/>
        <v>35279.67</v>
      </c>
      <c r="L86" s="38">
        <f t="shared" si="8"/>
        <v>28223.736</v>
      </c>
      <c r="M86" s="38">
        <f t="shared" si="9"/>
        <v>7055.933999999998</v>
      </c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</row>
    <row r="87" spans="1:139" ht="12.75" customHeight="1">
      <c r="A87" s="50">
        <v>83</v>
      </c>
      <c r="B87" s="31" t="s">
        <v>134</v>
      </c>
      <c r="C87" s="35">
        <v>1087.39</v>
      </c>
      <c r="D87" s="36">
        <v>0.8</v>
      </c>
      <c r="E87" s="34">
        <f t="shared" si="12"/>
        <v>869.9120000000001</v>
      </c>
      <c r="F87" s="38">
        <f t="shared" si="13"/>
        <v>217.47799999999995</v>
      </c>
      <c r="G87" s="48"/>
      <c r="H87" s="36"/>
      <c r="I87" s="37"/>
      <c r="J87" s="38"/>
      <c r="K87" s="38">
        <f t="shared" si="7"/>
        <v>1087.39</v>
      </c>
      <c r="L87" s="38">
        <f t="shared" si="8"/>
        <v>869.9120000000001</v>
      </c>
      <c r="M87" s="38">
        <f t="shared" si="9"/>
        <v>217.47799999999995</v>
      </c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</row>
    <row r="88" spans="1:139" ht="12.75" customHeight="1">
      <c r="A88" s="50">
        <v>84</v>
      </c>
      <c r="B88" s="31" t="s">
        <v>171</v>
      </c>
      <c r="C88" s="35">
        <v>2251.48</v>
      </c>
      <c r="D88" s="36">
        <v>0.8</v>
      </c>
      <c r="E88" s="34">
        <f t="shared" si="12"/>
        <v>1801.1840000000002</v>
      </c>
      <c r="F88" s="38">
        <f t="shared" si="13"/>
        <v>450.2959999999998</v>
      </c>
      <c r="G88" s="48">
        <v>13204.61</v>
      </c>
      <c r="H88" s="36">
        <v>0.8</v>
      </c>
      <c r="I88" s="37">
        <f t="shared" si="10"/>
        <v>10563.688000000002</v>
      </c>
      <c r="J88" s="38">
        <f t="shared" si="11"/>
        <v>2640.9219999999987</v>
      </c>
      <c r="K88" s="38">
        <f t="shared" si="7"/>
        <v>15456.09</v>
      </c>
      <c r="L88" s="38">
        <f t="shared" si="8"/>
        <v>12364.872000000003</v>
      </c>
      <c r="M88" s="38">
        <f t="shared" si="9"/>
        <v>3091.2179999999985</v>
      </c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</row>
    <row r="89" spans="1:139" ht="12.75" customHeight="1">
      <c r="A89" s="50">
        <v>85</v>
      </c>
      <c r="B89" s="31" t="s">
        <v>172</v>
      </c>
      <c r="C89" s="35">
        <v>13182.78</v>
      </c>
      <c r="D89" s="36">
        <v>0.8</v>
      </c>
      <c r="E89" s="34">
        <f t="shared" si="12"/>
        <v>10546.224000000002</v>
      </c>
      <c r="F89" s="38">
        <f t="shared" si="13"/>
        <v>2636.5559999999987</v>
      </c>
      <c r="G89" s="48">
        <v>26770.87</v>
      </c>
      <c r="H89" s="36">
        <v>0.8</v>
      </c>
      <c r="I89" s="37">
        <f t="shared" si="10"/>
        <v>21416.696</v>
      </c>
      <c r="J89" s="38">
        <f t="shared" si="11"/>
        <v>5354.173999999999</v>
      </c>
      <c r="K89" s="38">
        <f t="shared" si="7"/>
        <v>39953.65</v>
      </c>
      <c r="L89" s="38">
        <f t="shared" si="8"/>
        <v>31962.920000000002</v>
      </c>
      <c r="M89" s="38">
        <f t="shared" si="9"/>
        <v>7990.729999999998</v>
      </c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</row>
    <row r="90" spans="1:139" ht="12.75" customHeight="1">
      <c r="A90" s="50">
        <v>86</v>
      </c>
      <c r="B90" s="31" t="s">
        <v>135</v>
      </c>
      <c r="C90" s="35">
        <v>5911.34</v>
      </c>
      <c r="D90" s="36">
        <v>0.8</v>
      </c>
      <c r="E90" s="34">
        <f t="shared" si="12"/>
        <v>4729.072</v>
      </c>
      <c r="F90" s="38">
        <f t="shared" si="13"/>
        <v>1182.268</v>
      </c>
      <c r="G90" s="48">
        <v>7010.57</v>
      </c>
      <c r="H90" s="36">
        <v>0.8</v>
      </c>
      <c r="I90" s="37">
        <f t="shared" si="10"/>
        <v>5608.456</v>
      </c>
      <c r="J90" s="38">
        <f t="shared" si="11"/>
        <v>1402.1139999999996</v>
      </c>
      <c r="K90" s="38">
        <f t="shared" si="7"/>
        <v>12921.91</v>
      </c>
      <c r="L90" s="38">
        <f t="shared" si="8"/>
        <v>10337.528</v>
      </c>
      <c r="M90" s="38">
        <f t="shared" si="9"/>
        <v>2584.3819999999996</v>
      </c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</row>
    <row r="91" spans="1:139" ht="12.75" customHeight="1">
      <c r="A91" s="50">
        <v>87</v>
      </c>
      <c r="B91" s="31" t="s">
        <v>16</v>
      </c>
      <c r="C91" s="35">
        <v>20264.08</v>
      </c>
      <c r="D91" s="36">
        <v>0.8</v>
      </c>
      <c r="E91" s="34">
        <f t="shared" si="12"/>
        <v>16211.264000000003</v>
      </c>
      <c r="F91" s="38">
        <f t="shared" si="13"/>
        <v>4052.815999999999</v>
      </c>
      <c r="G91" s="48">
        <v>210</v>
      </c>
      <c r="H91" s="36">
        <v>0.8</v>
      </c>
      <c r="I91" s="37">
        <f t="shared" si="10"/>
        <v>168</v>
      </c>
      <c r="J91" s="38">
        <f t="shared" si="11"/>
        <v>42</v>
      </c>
      <c r="K91" s="38">
        <f t="shared" si="7"/>
        <v>20474.08</v>
      </c>
      <c r="L91" s="38">
        <f t="shared" si="8"/>
        <v>16379.264000000003</v>
      </c>
      <c r="M91" s="38">
        <f t="shared" si="9"/>
        <v>4094.815999999999</v>
      </c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</row>
    <row r="92" spans="1:139" ht="12.75" customHeight="1">
      <c r="A92" s="50">
        <v>88</v>
      </c>
      <c r="B92" s="31" t="s">
        <v>136</v>
      </c>
      <c r="C92" s="35">
        <v>22142</v>
      </c>
      <c r="D92" s="36">
        <v>0.8</v>
      </c>
      <c r="E92" s="34">
        <f t="shared" si="12"/>
        <v>17713.600000000002</v>
      </c>
      <c r="F92" s="38">
        <f t="shared" si="13"/>
        <v>4428.399999999998</v>
      </c>
      <c r="G92" s="48">
        <v>13798.06</v>
      </c>
      <c r="H92" s="36">
        <v>0.8</v>
      </c>
      <c r="I92" s="37">
        <f t="shared" si="10"/>
        <v>11038.448</v>
      </c>
      <c r="J92" s="38">
        <f t="shared" si="11"/>
        <v>2759.611999999999</v>
      </c>
      <c r="K92" s="38">
        <f t="shared" si="7"/>
        <v>35940.06</v>
      </c>
      <c r="L92" s="38">
        <f t="shared" si="8"/>
        <v>28752.048000000003</v>
      </c>
      <c r="M92" s="38">
        <f t="shared" si="9"/>
        <v>7188.011999999997</v>
      </c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</row>
    <row r="93" spans="1:139" ht="12.75" customHeight="1">
      <c r="A93" s="50">
        <v>89</v>
      </c>
      <c r="B93" s="31" t="s">
        <v>164</v>
      </c>
      <c r="C93" s="35">
        <v>61303.12</v>
      </c>
      <c r="D93" s="36">
        <v>0.8</v>
      </c>
      <c r="E93" s="34">
        <f t="shared" si="12"/>
        <v>49042.49600000001</v>
      </c>
      <c r="F93" s="38">
        <f t="shared" si="13"/>
        <v>12260.623999999996</v>
      </c>
      <c r="G93" s="48">
        <v>16779.33</v>
      </c>
      <c r="H93" s="36">
        <v>0.8</v>
      </c>
      <c r="I93" s="37">
        <f t="shared" si="10"/>
        <v>13423.464000000002</v>
      </c>
      <c r="J93" s="38">
        <f t="shared" si="11"/>
        <v>3355.866</v>
      </c>
      <c r="K93" s="38">
        <f t="shared" si="7"/>
        <v>78082.45000000001</v>
      </c>
      <c r="L93" s="38">
        <f t="shared" si="8"/>
        <v>62465.96000000001</v>
      </c>
      <c r="M93" s="38">
        <f t="shared" si="9"/>
        <v>15616.489999999996</v>
      </c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</row>
    <row r="94" spans="1:139" ht="12.75" customHeight="1">
      <c r="A94" s="50">
        <v>90</v>
      </c>
      <c r="B94" s="31" t="s">
        <v>96</v>
      </c>
      <c r="C94" s="35">
        <v>688.67</v>
      </c>
      <c r="D94" s="36">
        <v>0.8</v>
      </c>
      <c r="E94" s="34">
        <f t="shared" si="12"/>
        <v>550.936</v>
      </c>
      <c r="F94" s="38">
        <f t="shared" si="13"/>
        <v>137.73399999999992</v>
      </c>
      <c r="G94" s="48">
        <v>2419.13</v>
      </c>
      <c r="H94" s="36">
        <v>0.8</v>
      </c>
      <c r="I94" s="37">
        <f t="shared" si="10"/>
        <v>1935.304</v>
      </c>
      <c r="J94" s="38">
        <f t="shared" si="11"/>
        <v>483.826</v>
      </c>
      <c r="K94" s="38">
        <f t="shared" si="7"/>
        <v>3107.8</v>
      </c>
      <c r="L94" s="38">
        <f t="shared" si="8"/>
        <v>2486.2400000000002</v>
      </c>
      <c r="M94" s="38">
        <f t="shared" si="9"/>
        <v>621.56</v>
      </c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</row>
    <row r="95" spans="1:139" ht="12.75" customHeight="1">
      <c r="A95" s="50">
        <v>91</v>
      </c>
      <c r="B95" s="31" t="s">
        <v>137</v>
      </c>
      <c r="C95" s="35">
        <v>19668.27</v>
      </c>
      <c r="D95" s="36">
        <v>0.8</v>
      </c>
      <c r="E95" s="34">
        <f t="shared" si="12"/>
        <v>15734.616000000002</v>
      </c>
      <c r="F95" s="38">
        <f t="shared" si="13"/>
        <v>3933.6539999999986</v>
      </c>
      <c r="G95" s="48"/>
      <c r="H95" s="36"/>
      <c r="I95" s="37"/>
      <c r="J95" s="38"/>
      <c r="K95" s="38">
        <f t="shared" si="7"/>
        <v>19668.27</v>
      </c>
      <c r="L95" s="38">
        <f t="shared" si="8"/>
        <v>15734.616000000002</v>
      </c>
      <c r="M95" s="38">
        <f t="shared" si="9"/>
        <v>3933.6539999999986</v>
      </c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</row>
    <row r="96" spans="1:139" ht="12.75" customHeight="1">
      <c r="A96" s="50">
        <v>92</v>
      </c>
      <c r="B96" s="31" t="s">
        <v>138</v>
      </c>
      <c r="C96" s="35">
        <v>1493.88</v>
      </c>
      <c r="D96" s="36">
        <v>0.8</v>
      </c>
      <c r="E96" s="34">
        <f t="shared" si="12"/>
        <v>1195.104</v>
      </c>
      <c r="F96" s="38">
        <f t="shared" si="13"/>
        <v>298.77600000000007</v>
      </c>
      <c r="G96" s="48">
        <v>5562.45</v>
      </c>
      <c r="H96" s="36">
        <v>0.8</v>
      </c>
      <c r="I96" s="37">
        <f t="shared" si="10"/>
        <v>4449.96</v>
      </c>
      <c r="J96" s="38">
        <f t="shared" si="11"/>
        <v>1112.4899999999998</v>
      </c>
      <c r="K96" s="38">
        <f t="shared" si="7"/>
        <v>7056.33</v>
      </c>
      <c r="L96" s="38">
        <f t="shared" si="8"/>
        <v>5645.064</v>
      </c>
      <c r="M96" s="38">
        <f t="shared" si="9"/>
        <v>1411.2659999999998</v>
      </c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</row>
    <row r="97" spans="1:139" ht="12.75" customHeight="1">
      <c r="A97" s="50">
        <v>93</v>
      </c>
      <c r="B97" s="31" t="s">
        <v>139</v>
      </c>
      <c r="C97" s="35">
        <v>5626.08</v>
      </c>
      <c r="D97" s="36">
        <v>0.8</v>
      </c>
      <c r="E97" s="34">
        <f t="shared" si="12"/>
        <v>4500.8640000000005</v>
      </c>
      <c r="F97" s="38">
        <f t="shared" si="13"/>
        <v>1125.2159999999994</v>
      </c>
      <c r="G97" s="48">
        <v>765.63</v>
      </c>
      <c r="H97" s="36">
        <v>0.8</v>
      </c>
      <c r="I97" s="37">
        <f t="shared" si="10"/>
        <v>612.504</v>
      </c>
      <c r="J97" s="38">
        <f t="shared" si="11"/>
        <v>153.12599999999998</v>
      </c>
      <c r="K97" s="38">
        <f t="shared" si="7"/>
        <v>6391.71</v>
      </c>
      <c r="L97" s="38">
        <f t="shared" si="8"/>
        <v>5113.368</v>
      </c>
      <c r="M97" s="38">
        <f t="shared" si="9"/>
        <v>1278.3419999999994</v>
      </c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</row>
    <row r="98" spans="1:139" ht="12.75" customHeight="1">
      <c r="A98" s="50">
        <v>94</v>
      </c>
      <c r="B98" s="31" t="s">
        <v>140</v>
      </c>
      <c r="C98" s="35"/>
      <c r="D98" s="36"/>
      <c r="E98" s="34">
        <f t="shared" si="12"/>
        <v>0</v>
      </c>
      <c r="F98" s="38">
        <f t="shared" si="13"/>
        <v>0</v>
      </c>
      <c r="G98" s="48">
        <v>13857.26</v>
      </c>
      <c r="H98" s="36">
        <v>0.8</v>
      </c>
      <c r="I98" s="37">
        <f t="shared" si="10"/>
        <v>11085.808</v>
      </c>
      <c r="J98" s="38">
        <f t="shared" si="11"/>
        <v>2771.4519999999993</v>
      </c>
      <c r="K98" s="38">
        <f t="shared" si="7"/>
        <v>13857.26</v>
      </c>
      <c r="L98" s="38">
        <f t="shared" si="8"/>
        <v>11085.808</v>
      </c>
      <c r="M98" s="38">
        <f t="shared" si="9"/>
        <v>2771.4519999999993</v>
      </c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</row>
    <row r="99" spans="1:139" ht="12.75" customHeight="1">
      <c r="A99" s="50">
        <v>95</v>
      </c>
      <c r="B99" s="31" t="s">
        <v>141</v>
      </c>
      <c r="C99" s="35">
        <v>6548.1</v>
      </c>
      <c r="D99" s="36">
        <v>0.8</v>
      </c>
      <c r="E99" s="34">
        <f t="shared" si="12"/>
        <v>5238.4800000000005</v>
      </c>
      <c r="F99" s="38">
        <f t="shared" si="13"/>
        <v>1309.62</v>
      </c>
      <c r="G99" s="48">
        <v>25421.77</v>
      </c>
      <c r="H99" s="36">
        <v>0.8</v>
      </c>
      <c r="I99" s="37">
        <f t="shared" si="10"/>
        <v>20337.416</v>
      </c>
      <c r="J99" s="38">
        <f t="shared" si="11"/>
        <v>5084.353999999999</v>
      </c>
      <c r="K99" s="38">
        <f t="shared" si="7"/>
        <v>31969.870000000003</v>
      </c>
      <c r="L99" s="38">
        <f t="shared" si="8"/>
        <v>25575.896</v>
      </c>
      <c r="M99" s="38">
        <f t="shared" si="9"/>
        <v>6393.973999999999</v>
      </c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</row>
    <row r="100" spans="1:139" ht="12.75" customHeight="1">
      <c r="A100" s="50">
        <v>96</v>
      </c>
      <c r="B100" s="31" t="s">
        <v>142</v>
      </c>
      <c r="C100" s="35"/>
      <c r="D100" s="36"/>
      <c r="E100" s="34">
        <f t="shared" si="12"/>
        <v>0</v>
      </c>
      <c r="F100" s="38">
        <f t="shared" si="13"/>
        <v>0</v>
      </c>
      <c r="G100" s="48">
        <v>210</v>
      </c>
      <c r="H100" s="36">
        <v>0.8</v>
      </c>
      <c r="I100" s="37">
        <f t="shared" si="10"/>
        <v>168</v>
      </c>
      <c r="J100" s="38">
        <f t="shared" si="11"/>
        <v>42</v>
      </c>
      <c r="K100" s="38">
        <f t="shared" si="7"/>
        <v>210</v>
      </c>
      <c r="L100" s="38">
        <f t="shared" si="8"/>
        <v>168</v>
      </c>
      <c r="M100" s="38">
        <f t="shared" si="9"/>
        <v>42</v>
      </c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</row>
    <row r="101" spans="1:139" ht="12.75" customHeight="1">
      <c r="A101" s="50">
        <v>97</v>
      </c>
      <c r="B101" s="31" t="s">
        <v>61</v>
      </c>
      <c r="C101" s="35">
        <v>7777.15</v>
      </c>
      <c r="D101" s="36">
        <v>0.8</v>
      </c>
      <c r="E101" s="34">
        <f t="shared" si="12"/>
        <v>6221.72</v>
      </c>
      <c r="F101" s="38">
        <f t="shared" si="13"/>
        <v>1555.4299999999994</v>
      </c>
      <c r="G101" s="48">
        <v>8787.68</v>
      </c>
      <c r="H101" s="36">
        <v>0.8</v>
      </c>
      <c r="I101" s="37">
        <f t="shared" si="10"/>
        <v>7030.144</v>
      </c>
      <c r="J101" s="38">
        <f t="shared" si="11"/>
        <v>1757.536</v>
      </c>
      <c r="K101" s="38">
        <f t="shared" si="7"/>
        <v>16564.83</v>
      </c>
      <c r="L101" s="38">
        <f t="shared" si="8"/>
        <v>13251.864000000001</v>
      </c>
      <c r="M101" s="38">
        <f t="shared" si="9"/>
        <v>3312.9659999999994</v>
      </c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</row>
    <row r="102" spans="1:139" ht="12.75" customHeight="1">
      <c r="A102" s="50">
        <v>98</v>
      </c>
      <c r="B102" s="31" t="s">
        <v>143</v>
      </c>
      <c r="C102" s="35">
        <v>4883.31</v>
      </c>
      <c r="D102" s="36">
        <v>0.8</v>
      </c>
      <c r="E102" s="34">
        <f t="shared" si="12"/>
        <v>3906.6480000000006</v>
      </c>
      <c r="F102" s="38">
        <f t="shared" si="13"/>
        <v>976.6619999999998</v>
      </c>
      <c r="G102" s="48">
        <v>5649.46</v>
      </c>
      <c r="H102" s="36">
        <v>0.8</v>
      </c>
      <c r="I102" s="37">
        <f t="shared" si="10"/>
        <v>4519.568</v>
      </c>
      <c r="J102" s="38">
        <f t="shared" si="11"/>
        <v>1129.8919999999998</v>
      </c>
      <c r="K102" s="38">
        <f t="shared" si="7"/>
        <v>10532.77</v>
      </c>
      <c r="L102" s="38">
        <f t="shared" si="8"/>
        <v>8426.216</v>
      </c>
      <c r="M102" s="38">
        <f t="shared" si="9"/>
        <v>2106.5539999999996</v>
      </c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</row>
    <row r="103" spans="1:139" ht="12.75" customHeight="1">
      <c r="A103" s="50">
        <v>99</v>
      </c>
      <c r="B103" s="31" t="s">
        <v>144</v>
      </c>
      <c r="C103" s="35">
        <v>7322.83</v>
      </c>
      <c r="D103" s="36">
        <v>0.8</v>
      </c>
      <c r="E103" s="34">
        <f t="shared" si="12"/>
        <v>5858.264</v>
      </c>
      <c r="F103" s="38">
        <f t="shared" si="13"/>
        <v>1464.5659999999998</v>
      </c>
      <c r="G103" s="48">
        <v>2218.96</v>
      </c>
      <c r="H103" s="36">
        <v>0.8</v>
      </c>
      <c r="I103" s="37">
        <f t="shared" si="10"/>
        <v>1775.1680000000001</v>
      </c>
      <c r="J103" s="38">
        <f t="shared" si="11"/>
        <v>443.7919999999999</v>
      </c>
      <c r="K103" s="38">
        <f t="shared" si="7"/>
        <v>9541.79</v>
      </c>
      <c r="L103" s="38">
        <f t="shared" si="8"/>
        <v>7633.432000000001</v>
      </c>
      <c r="M103" s="38">
        <f t="shared" si="9"/>
        <v>1908.3579999999997</v>
      </c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</row>
    <row r="104" spans="1:139" ht="12.75" customHeight="1">
      <c r="A104" s="50">
        <v>100</v>
      </c>
      <c r="B104" s="31" t="s">
        <v>62</v>
      </c>
      <c r="C104" s="35">
        <v>807.32</v>
      </c>
      <c r="D104" s="36">
        <v>0.8</v>
      </c>
      <c r="E104" s="34">
        <f t="shared" si="12"/>
        <v>645.8560000000001</v>
      </c>
      <c r="F104" s="38">
        <f t="shared" si="13"/>
        <v>161.46399999999994</v>
      </c>
      <c r="G104" s="48">
        <v>11662.62</v>
      </c>
      <c r="H104" s="36">
        <v>0.8</v>
      </c>
      <c r="I104" s="37">
        <f t="shared" si="10"/>
        <v>9330.096000000001</v>
      </c>
      <c r="J104" s="38">
        <f t="shared" si="11"/>
        <v>2332.5239999999994</v>
      </c>
      <c r="K104" s="38">
        <f t="shared" si="7"/>
        <v>12469.94</v>
      </c>
      <c r="L104" s="38">
        <f t="shared" si="8"/>
        <v>9975.952000000001</v>
      </c>
      <c r="M104" s="38">
        <f t="shared" si="9"/>
        <v>2493.9879999999994</v>
      </c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</row>
    <row r="105" spans="1:139" ht="12.75" customHeight="1">
      <c r="A105" s="50">
        <v>101</v>
      </c>
      <c r="B105" s="31" t="s">
        <v>17</v>
      </c>
      <c r="C105" s="35">
        <v>685.4</v>
      </c>
      <c r="D105" s="36">
        <v>0.8</v>
      </c>
      <c r="E105" s="34">
        <f t="shared" si="12"/>
        <v>548.32</v>
      </c>
      <c r="F105" s="38">
        <f t="shared" si="13"/>
        <v>137.07999999999993</v>
      </c>
      <c r="G105" s="48"/>
      <c r="H105" s="36"/>
      <c r="I105" s="37"/>
      <c r="J105" s="38"/>
      <c r="K105" s="38"/>
      <c r="L105" s="38"/>
      <c r="M105" s="3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</row>
    <row r="106" spans="1:139" ht="12.75" customHeight="1">
      <c r="A106" s="50">
        <v>102</v>
      </c>
      <c r="B106" s="31" t="s">
        <v>63</v>
      </c>
      <c r="C106" s="35">
        <v>34707.24</v>
      </c>
      <c r="D106" s="36">
        <v>0.8</v>
      </c>
      <c r="E106" s="34">
        <f t="shared" si="12"/>
        <v>27765.792</v>
      </c>
      <c r="F106" s="38">
        <f t="shared" si="13"/>
        <v>6941.447999999997</v>
      </c>
      <c r="G106" s="48">
        <v>19043.01</v>
      </c>
      <c r="H106" s="36">
        <v>0.8</v>
      </c>
      <c r="I106" s="37">
        <f t="shared" si="10"/>
        <v>15234.408</v>
      </c>
      <c r="J106" s="38">
        <f t="shared" si="11"/>
        <v>3808.601999999999</v>
      </c>
      <c r="K106" s="38">
        <f t="shared" si="7"/>
        <v>53750.25</v>
      </c>
      <c r="L106" s="38">
        <f t="shared" si="8"/>
        <v>43000.2</v>
      </c>
      <c r="M106" s="38">
        <f t="shared" si="9"/>
        <v>10750.049999999996</v>
      </c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</row>
    <row r="107" spans="1:139" ht="12.75" customHeight="1">
      <c r="A107" s="50">
        <v>103</v>
      </c>
      <c r="B107" s="31" t="s">
        <v>145</v>
      </c>
      <c r="C107" s="35"/>
      <c r="D107" s="36"/>
      <c r="E107" s="34">
        <f t="shared" si="12"/>
        <v>0</v>
      </c>
      <c r="F107" s="38">
        <f t="shared" si="13"/>
        <v>0</v>
      </c>
      <c r="G107" s="48">
        <v>127.2</v>
      </c>
      <c r="H107" s="36">
        <v>0.8</v>
      </c>
      <c r="I107" s="37">
        <f t="shared" si="10"/>
        <v>101.76</v>
      </c>
      <c r="J107" s="38">
        <f t="shared" si="11"/>
        <v>25.439999999999998</v>
      </c>
      <c r="K107" s="38">
        <f t="shared" si="7"/>
        <v>127.2</v>
      </c>
      <c r="L107" s="38">
        <f t="shared" si="8"/>
        <v>101.76</v>
      </c>
      <c r="M107" s="38">
        <f t="shared" si="9"/>
        <v>25.439999999999998</v>
      </c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</row>
    <row r="108" spans="1:139" ht="12.75" customHeight="1">
      <c r="A108" s="50">
        <v>104</v>
      </c>
      <c r="B108" s="31" t="s">
        <v>146</v>
      </c>
      <c r="C108" s="35"/>
      <c r="D108" s="36"/>
      <c r="E108" s="34">
        <f t="shared" si="12"/>
        <v>0</v>
      </c>
      <c r="F108" s="38">
        <f t="shared" si="13"/>
        <v>0</v>
      </c>
      <c r="G108" s="48">
        <v>15475.5</v>
      </c>
      <c r="H108" s="36">
        <v>0.8</v>
      </c>
      <c r="I108" s="37">
        <f t="shared" si="10"/>
        <v>12380.400000000001</v>
      </c>
      <c r="J108" s="38">
        <f t="shared" si="11"/>
        <v>3095.0999999999985</v>
      </c>
      <c r="K108" s="38">
        <f t="shared" si="7"/>
        <v>15475.5</v>
      </c>
      <c r="L108" s="38">
        <f t="shared" si="8"/>
        <v>12380.400000000001</v>
      </c>
      <c r="M108" s="38">
        <f t="shared" si="9"/>
        <v>3095.0999999999985</v>
      </c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</row>
    <row r="109" spans="1:139" ht="12.75" customHeight="1">
      <c r="A109" s="50">
        <v>105</v>
      </c>
      <c r="B109" s="31" t="s">
        <v>147</v>
      </c>
      <c r="C109" s="35">
        <v>1845.72</v>
      </c>
      <c r="D109" s="36">
        <v>0.8</v>
      </c>
      <c r="E109" s="34">
        <f t="shared" si="12"/>
        <v>1476.576</v>
      </c>
      <c r="F109" s="38">
        <f t="shared" si="13"/>
        <v>369.144</v>
      </c>
      <c r="G109" s="48">
        <v>2095.1</v>
      </c>
      <c r="H109" s="36">
        <v>0.8</v>
      </c>
      <c r="I109" s="37">
        <f t="shared" si="10"/>
        <v>1676.08</v>
      </c>
      <c r="J109" s="38">
        <f t="shared" si="11"/>
        <v>419.02</v>
      </c>
      <c r="K109" s="38">
        <f t="shared" si="7"/>
        <v>3940.8199999999997</v>
      </c>
      <c r="L109" s="38">
        <f t="shared" si="8"/>
        <v>3152.656</v>
      </c>
      <c r="M109" s="38">
        <f t="shared" si="9"/>
        <v>788.164</v>
      </c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</row>
    <row r="110" spans="1:139" ht="12.75" customHeight="1">
      <c r="A110" s="52" t="s">
        <v>165</v>
      </c>
      <c r="B110" s="53"/>
      <c r="C110" s="35">
        <f>SUM(C5:C109)</f>
        <v>874611.7399999998</v>
      </c>
      <c r="D110" s="36"/>
      <c r="E110" s="34">
        <f>SUM(E5:E109)</f>
        <v>674067.7059999999</v>
      </c>
      <c r="F110" s="38">
        <f t="shared" si="13"/>
        <v>200544.03399999987</v>
      </c>
      <c r="G110" s="48">
        <f>SUM(G5:G109)</f>
        <v>524951.25</v>
      </c>
      <c r="H110" s="36"/>
      <c r="I110" s="37">
        <f>SUM(I8:I109)</f>
        <v>415333.46400000027</v>
      </c>
      <c r="J110" s="38">
        <f>SUM(J8:J109)</f>
        <v>109617.78600000001</v>
      </c>
      <c r="K110" s="38">
        <f t="shared" si="7"/>
        <v>1399562.9899999998</v>
      </c>
      <c r="L110" s="38">
        <f t="shared" si="8"/>
        <v>1089401.1700000002</v>
      </c>
      <c r="M110" s="38">
        <f t="shared" si="9"/>
        <v>310161.8199999999</v>
      </c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</row>
    <row r="111" spans="14:139" ht="14.25"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</row>
    <row r="112" spans="14:139" ht="14.25"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</row>
    <row r="113" spans="14:139" ht="14.25"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</row>
    <row r="114" spans="14:139" ht="14.25"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</row>
    <row r="115" spans="14:139" ht="14.25"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</row>
    <row r="116" spans="14:139" ht="14.25"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</row>
    <row r="117" spans="14:139" ht="14.25"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</row>
    <row r="118" spans="14:139" ht="14.25"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</row>
    <row r="119" spans="14:139" ht="14.25"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</row>
    <row r="120" spans="14:139" ht="14.25"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</row>
    <row r="121" spans="14:139" ht="14.25"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</row>
    <row r="122" spans="14:139" ht="14.25"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</row>
    <row r="123" spans="14:139" ht="14.25"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</row>
    <row r="124" spans="14:139" ht="14.25"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</row>
    <row r="125" spans="14:139" ht="14.25"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</row>
    <row r="126" spans="14:139" ht="14.25"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</row>
    <row r="127" spans="14:139" ht="14.25"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</row>
    <row r="128" spans="14:139" ht="14.25"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</row>
    <row r="129" spans="14:139" ht="14.25"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</row>
    <row r="130" spans="14:139" ht="14.25"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</row>
    <row r="131" spans="14:139" ht="14.25"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</row>
    <row r="132" spans="14:139" ht="14.25"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</row>
    <row r="133" spans="14:139" ht="14.25"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</row>
    <row r="134" spans="14:139" ht="14.25"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</row>
    <row r="135" spans="14:139" ht="14.25"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</row>
    <row r="136" spans="14:139" ht="14.25"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</row>
    <row r="137" spans="14:139" ht="14.25"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</row>
    <row r="138" spans="14:139" ht="14.25"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</row>
    <row r="139" spans="14:139" ht="14.25"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</row>
    <row r="140" spans="14:139" ht="14.25"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</row>
    <row r="141" spans="14:139" ht="14.25"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</row>
    <row r="142" spans="14:139" ht="14.25"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</row>
    <row r="143" spans="14:139" ht="14.25"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</row>
    <row r="144" spans="14:139" ht="14.25"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</row>
    <row r="145" spans="14:139" ht="14.25"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</row>
    <row r="146" spans="14:139" ht="14.25"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</row>
    <row r="147" spans="14:139" ht="14.25"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</row>
    <row r="148" spans="14:139" ht="14.25"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</row>
    <row r="149" spans="14:139" ht="14.25"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</row>
    <row r="150" spans="14:139" ht="14.25"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</row>
    <row r="151" spans="14:139" ht="14.25"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</row>
    <row r="152" spans="14:139" ht="14.25"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</row>
    <row r="153" spans="14:139" ht="14.25"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</row>
    <row r="154" spans="14:139" ht="14.25"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</row>
    <row r="155" spans="14:139" ht="14.25"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</row>
    <row r="156" spans="14:139" ht="14.25"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</row>
    <row r="157" spans="14:139" ht="14.25"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</row>
    <row r="158" spans="14:139" ht="14.25"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</row>
    <row r="159" spans="14:139" ht="14.25"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</row>
    <row r="160" spans="14:139" ht="14.25"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</row>
    <row r="161" spans="14:139" ht="14.25"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</row>
    <row r="162" spans="14:139" ht="14.25"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</row>
    <row r="163" spans="14:139" ht="14.25"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</row>
    <row r="164" spans="14:139" ht="14.25"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</row>
    <row r="165" spans="14:139" ht="14.25"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</row>
    <row r="166" spans="14:139" ht="14.25"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</row>
    <row r="167" spans="14:139" ht="14.25"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</row>
    <row r="168" spans="14:139" ht="14.25"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</row>
    <row r="169" spans="14:139" ht="14.25"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</row>
    <row r="170" spans="14:139" ht="14.25"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</row>
    <row r="171" spans="14:139" ht="14.25"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</row>
    <row r="172" spans="14:139" ht="14.25"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</row>
    <row r="173" spans="14:139" ht="14.25"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</row>
    <row r="174" spans="14:139" ht="14.25"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</row>
    <row r="175" spans="14:139" ht="14.25"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</row>
    <row r="176" spans="14:139" ht="14.25"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</row>
    <row r="177" spans="14:139" ht="14.25"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</row>
    <row r="178" spans="14:139" ht="14.25"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</row>
    <row r="179" spans="14:139" ht="14.25"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</row>
    <row r="180" spans="14:139" ht="14.25"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</row>
    <row r="181" spans="14:139" ht="14.25"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</row>
    <row r="182" spans="14:139" ht="14.25"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</row>
    <row r="183" spans="14:139" ht="14.25"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</row>
    <row r="184" spans="14:139" ht="14.25"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</row>
    <row r="185" spans="14:139" ht="14.25"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</row>
    <row r="186" spans="14:139" ht="14.25"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</row>
    <row r="187" spans="14:139" ht="14.25"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</row>
    <row r="188" spans="14:139" ht="14.25"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</row>
    <row r="189" spans="14:139" ht="14.25"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</row>
    <row r="190" spans="14:139" ht="14.25"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</row>
    <row r="191" spans="14:139" ht="14.25"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</row>
    <row r="192" spans="14:139" ht="14.25"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</row>
    <row r="193" spans="14:139" ht="14.25"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</row>
    <row r="194" spans="14:139" ht="14.25"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</row>
    <row r="195" spans="14:139" ht="14.25"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</row>
    <row r="196" spans="14:139" ht="14.25"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</row>
    <row r="197" spans="14:139" ht="14.25"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</row>
    <row r="198" spans="14:139" ht="14.25"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</row>
    <row r="199" spans="14:139" ht="14.25"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</row>
    <row r="200" spans="14:139" ht="14.25"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</row>
    <row r="201" spans="14:139" ht="14.25"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</row>
    <row r="202" spans="14:139" ht="14.25"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</row>
    <row r="203" spans="14:139" ht="14.25"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</row>
    <row r="204" spans="14:139" ht="14.25"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</row>
    <row r="205" spans="14:139" ht="14.25"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</row>
    <row r="206" spans="14:139" ht="14.25"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</row>
    <row r="207" spans="14:139" ht="14.25"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</row>
    <row r="208" spans="14:139" ht="14.25"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</row>
    <row r="209" spans="14:139" ht="14.25"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</row>
    <row r="210" spans="14:139" ht="14.25"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</row>
    <row r="211" spans="14:139" ht="14.25"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</row>
    <row r="212" spans="14:139" ht="14.25"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</row>
    <row r="213" spans="14:139" ht="14.25"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</row>
    <row r="214" spans="14:139" ht="14.25"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</row>
    <row r="215" spans="14:139" ht="14.25"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</row>
    <row r="216" spans="14:139" ht="14.25"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</row>
    <row r="217" spans="14:139" ht="14.25"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</row>
    <row r="218" spans="14:139" ht="14.25"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</row>
    <row r="219" spans="14:139" ht="14.25"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</row>
    <row r="220" spans="14:139" ht="14.25"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</row>
    <row r="221" spans="14:139" ht="14.25"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</row>
    <row r="222" spans="14:139" ht="14.25"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</row>
    <row r="223" spans="14:139" ht="14.25"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</row>
    <row r="224" spans="14:139" ht="14.25"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</row>
    <row r="225" spans="14:139" ht="14.25"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</row>
    <row r="226" spans="14:139" ht="14.25"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</row>
    <row r="227" spans="14:139" ht="14.25"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</row>
    <row r="228" spans="14:139" ht="14.25"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</row>
    <row r="229" spans="14:139" ht="14.25"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</row>
    <row r="230" spans="14:139" ht="14.25"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</row>
    <row r="231" spans="14:139" ht="14.25"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</row>
    <row r="232" spans="14:139" ht="14.25"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</row>
    <row r="233" spans="14:139" ht="14.25"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</row>
    <row r="234" spans="14:139" ht="14.25"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</row>
    <row r="235" spans="14:139" ht="14.25"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</row>
    <row r="236" spans="14:139" ht="14.25"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</row>
    <row r="237" spans="14:139" ht="14.25"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</row>
    <row r="238" spans="14:139" ht="14.25"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</row>
    <row r="239" spans="14:139" ht="14.25"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</row>
    <row r="240" spans="14:139" ht="14.25"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</row>
    <row r="241" spans="14:139" ht="14.25"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</row>
    <row r="242" spans="14:139" ht="14.25"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</row>
    <row r="243" spans="14:139" ht="14.25"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</row>
    <row r="244" spans="14:139" ht="14.25"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</row>
    <row r="245" spans="14:139" ht="14.25"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</row>
    <row r="246" spans="14:139" ht="14.25"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</row>
    <row r="247" spans="14:139" ht="14.25"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</row>
    <row r="248" spans="14:139" ht="14.25"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</row>
    <row r="249" spans="14:139" ht="14.25"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</row>
    <row r="250" spans="14:139" ht="14.25"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</row>
    <row r="251" spans="14:139" ht="14.25"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</row>
    <row r="252" spans="14:139" ht="14.25"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</row>
    <row r="253" spans="14:139" ht="14.25"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</row>
    <row r="254" spans="14:139" ht="14.25"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</row>
    <row r="255" spans="14:139" ht="14.25"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</row>
    <row r="256" spans="14:139" ht="14.25"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</row>
    <row r="257" spans="14:139" ht="14.25"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</row>
    <row r="258" spans="14:139" ht="14.25"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</row>
    <row r="259" spans="14:139" ht="14.25"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</row>
    <row r="260" spans="14:139" ht="14.25"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</row>
    <row r="261" spans="14:139" ht="14.25"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</row>
    <row r="262" spans="14:139" ht="14.25"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</row>
    <row r="263" spans="14:139" ht="14.25"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</row>
    <row r="264" spans="14:139" ht="14.25"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</row>
    <row r="265" spans="14:139" ht="14.25"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</row>
    <row r="266" spans="14:139" ht="14.25"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</row>
    <row r="267" spans="14:139" ht="14.25"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</row>
    <row r="268" spans="14:139" ht="14.25"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</row>
    <row r="269" spans="14:139" ht="14.25"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</row>
    <row r="270" spans="14:139" ht="14.25"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</row>
    <row r="271" spans="14:139" ht="14.25"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</row>
    <row r="272" spans="14:139" ht="14.25"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</row>
    <row r="273" spans="14:139" ht="14.25"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</row>
    <row r="274" spans="14:139" ht="14.25"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</row>
    <row r="275" spans="14:139" ht="14.25"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</row>
    <row r="276" spans="14:139" ht="14.25"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</row>
    <row r="277" spans="14:139" ht="14.25"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</row>
    <row r="278" spans="14:139" ht="14.25"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</row>
    <row r="279" spans="14:139" ht="14.25"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</row>
    <row r="280" spans="14:139" ht="14.25"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</row>
    <row r="281" spans="14:139" ht="14.25"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</row>
    <row r="282" spans="14:139" ht="14.25"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</row>
    <row r="283" spans="14:139" ht="14.25"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</row>
    <row r="284" spans="14:139" ht="14.25"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</row>
    <row r="285" spans="14:139" ht="14.25"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</row>
    <row r="286" spans="14:139" ht="14.25"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</row>
    <row r="287" spans="14:139" ht="14.25"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</row>
    <row r="288" spans="14:139" ht="14.25"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</row>
    <row r="289" spans="14:139" ht="14.25"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</row>
    <row r="290" spans="14:139" ht="14.25"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</row>
    <row r="291" spans="14:139" ht="14.25"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28"/>
      <c r="EI291" s="28"/>
    </row>
    <row r="292" spans="14:139" ht="14.25"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</row>
    <row r="293" spans="14:139" ht="14.25"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</row>
    <row r="294" spans="14:139" ht="14.25"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</row>
    <row r="295" spans="14:139" ht="14.25"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</row>
    <row r="296" spans="14:139" ht="14.25"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</row>
    <row r="297" spans="14:139" ht="14.25"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</row>
    <row r="298" spans="14:139" ht="14.25"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8"/>
      <c r="EI298" s="28"/>
    </row>
    <row r="299" spans="14:139" ht="14.25"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</row>
    <row r="300" spans="14:139" ht="14.25"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8"/>
      <c r="EI300" s="28"/>
    </row>
    <row r="301" spans="14:139" ht="14.25"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</row>
    <row r="302" spans="14:139" ht="14.25"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</row>
    <row r="303" spans="14:139" ht="14.25"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</row>
    <row r="304" spans="14:139" ht="14.25"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</row>
    <row r="305" spans="14:139" ht="14.25"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</row>
    <row r="306" spans="14:139" ht="14.25"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</row>
    <row r="307" spans="14:139" ht="14.25"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</row>
    <row r="308" spans="14:139" ht="14.25"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</row>
    <row r="309" spans="14:139" ht="14.25"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</row>
    <row r="310" spans="14:139" ht="14.25"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</row>
    <row r="311" spans="14:139" ht="14.25"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</row>
    <row r="312" spans="14:139" ht="14.25"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</row>
    <row r="313" spans="14:139" ht="14.25"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</row>
    <row r="314" spans="14:139" ht="14.25"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</row>
    <row r="315" spans="14:139" ht="14.25"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</row>
    <row r="316" spans="14:139" ht="14.25"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</row>
    <row r="317" spans="14:139" ht="14.25"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</row>
    <row r="318" spans="14:139" ht="14.25"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8"/>
      <c r="EI318" s="28"/>
    </row>
    <row r="319" spans="14:139" ht="14.25"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</row>
    <row r="320" spans="14:139" ht="14.25"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28"/>
      <c r="EI320" s="28"/>
    </row>
    <row r="321" spans="14:139" ht="14.25"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28"/>
      <c r="DU321" s="28"/>
      <c r="DV321" s="28"/>
      <c r="DW321" s="28"/>
      <c r="DX321" s="28"/>
      <c r="DY321" s="28"/>
      <c r="DZ321" s="28"/>
      <c r="EA321" s="28"/>
      <c r="EB321" s="28"/>
      <c r="EC321" s="28"/>
      <c r="ED321" s="28"/>
      <c r="EE321" s="28"/>
      <c r="EF321" s="28"/>
      <c r="EG321" s="28"/>
      <c r="EH321" s="28"/>
      <c r="EI321" s="28"/>
    </row>
    <row r="322" spans="14:139" ht="14.25"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28"/>
      <c r="DU322" s="28"/>
      <c r="DV322" s="28"/>
      <c r="DW322" s="28"/>
      <c r="DX322" s="28"/>
      <c r="DY322" s="28"/>
      <c r="DZ322" s="28"/>
      <c r="EA322" s="28"/>
      <c r="EB322" s="28"/>
      <c r="EC322" s="28"/>
      <c r="ED322" s="28"/>
      <c r="EE322" s="28"/>
      <c r="EF322" s="28"/>
      <c r="EG322" s="28"/>
      <c r="EH322" s="28"/>
      <c r="EI322" s="28"/>
    </row>
    <row r="323" spans="14:139" ht="14.25"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28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"/>
      <c r="EH323" s="28"/>
      <c r="EI323" s="28"/>
    </row>
    <row r="324" spans="14:139" ht="14.25"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"/>
      <c r="EH324" s="28"/>
      <c r="EI324" s="28"/>
    </row>
    <row r="325" spans="14:139" ht="14.25"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"/>
      <c r="EH325" s="28"/>
      <c r="EI325" s="28"/>
    </row>
    <row r="326" spans="14:139" ht="14.25"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8"/>
      <c r="DT326" s="28"/>
      <c r="DU326" s="28"/>
      <c r="DV326" s="28"/>
      <c r="DW326" s="28"/>
      <c r="DX326" s="28"/>
      <c r="DY326" s="28"/>
      <c r="DZ326" s="28"/>
      <c r="EA326" s="28"/>
      <c r="EB326" s="28"/>
      <c r="EC326" s="28"/>
      <c r="ED326" s="28"/>
      <c r="EE326" s="28"/>
      <c r="EF326" s="28"/>
      <c r="EG326" s="28"/>
      <c r="EH326" s="28"/>
      <c r="EI326" s="28"/>
    </row>
    <row r="327" spans="14:139" ht="14.25"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8"/>
      <c r="EI327" s="28"/>
    </row>
    <row r="328" spans="14:139" ht="14.25"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</row>
    <row r="329" spans="14:139" ht="14.25"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  <c r="DT329" s="28"/>
      <c r="DU329" s="28"/>
      <c r="DV329" s="28"/>
      <c r="DW329" s="28"/>
      <c r="DX329" s="28"/>
      <c r="DY329" s="28"/>
      <c r="DZ329" s="28"/>
      <c r="EA329" s="28"/>
      <c r="EB329" s="28"/>
      <c r="EC329" s="28"/>
      <c r="ED329" s="28"/>
      <c r="EE329" s="28"/>
      <c r="EF329" s="28"/>
      <c r="EG329" s="28"/>
      <c r="EH329" s="28"/>
      <c r="EI329" s="28"/>
    </row>
    <row r="330" spans="14:139" ht="14.25"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28"/>
      <c r="EI330" s="28"/>
    </row>
    <row r="331" spans="14:139" ht="14.25"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28"/>
      <c r="DU331" s="28"/>
      <c r="DV331" s="28"/>
      <c r="DW331" s="28"/>
      <c r="DX331" s="28"/>
      <c r="DY331" s="28"/>
      <c r="DZ331" s="28"/>
      <c r="EA331" s="28"/>
      <c r="EB331" s="28"/>
      <c r="EC331" s="28"/>
      <c r="ED331" s="28"/>
      <c r="EE331" s="28"/>
      <c r="EF331" s="28"/>
      <c r="EG331" s="28"/>
      <c r="EH331" s="28"/>
      <c r="EI331" s="28"/>
    </row>
    <row r="332" spans="14:139" ht="14.25"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  <c r="DW332" s="28"/>
      <c r="DX332" s="28"/>
      <c r="DY332" s="28"/>
      <c r="DZ332" s="28"/>
      <c r="EA332" s="28"/>
      <c r="EB332" s="28"/>
      <c r="EC332" s="28"/>
      <c r="ED332" s="28"/>
      <c r="EE332" s="28"/>
      <c r="EF332" s="28"/>
      <c r="EG332" s="28"/>
      <c r="EH332" s="28"/>
      <c r="EI332" s="28"/>
    </row>
    <row r="333" spans="14:139" ht="14.25"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"/>
      <c r="EH333" s="28"/>
      <c r="EI333" s="28"/>
    </row>
    <row r="334" spans="14:139" ht="14.25"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"/>
      <c r="EH334" s="28"/>
      <c r="EI334" s="28"/>
    </row>
    <row r="335" spans="14:139" ht="14.25"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</row>
    <row r="336" spans="14:139" ht="14.25"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"/>
      <c r="EH336" s="28"/>
      <c r="EI336" s="28"/>
    </row>
    <row r="337" spans="14:139" ht="14.25"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28"/>
      <c r="EI337" s="28"/>
    </row>
    <row r="338" spans="14:139" ht="14.25"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</row>
    <row r="339" spans="14:139" ht="14.25"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</row>
    <row r="340" spans="14:139" ht="14.25"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</row>
    <row r="341" spans="14:139" ht="14.25"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"/>
      <c r="EH341" s="28"/>
      <c r="EI341" s="28"/>
    </row>
    <row r="342" spans="14:139" ht="14.25"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8"/>
      <c r="DX342" s="28"/>
      <c r="DY342" s="28"/>
      <c r="DZ342" s="28"/>
      <c r="EA342" s="28"/>
      <c r="EB342" s="28"/>
      <c r="EC342" s="28"/>
      <c r="ED342" s="28"/>
      <c r="EE342" s="28"/>
      <c r="EF342" s="28"/>
      <c r="EG342" s="28"/>
      <c r="EH342" s="28"/>
      <c r="EI342" s="28"/>
    </row>
    <row r="343" spans="14:139" ht="14.25"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"/>
      <c r="EH343" s="28"/>
      <c r="EI343" s="28"/>
    </row>
    <row r="344" spans="14:139" ht="14.25"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"/>
      <c r="EH344" s="28"/>
      <c r="EI344" s="28"/>
    </row>
    <row r="345" spans="14:139" ht="14.25"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</row>
    <row r="346" spans="14:139" ht="14.25"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</row>
    <row r="347" spans="14:139" ht="14.25"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28"/>
      <c r="EI347" s="28"/>
    </row>
    <row r="348" spans="14:139" ht="14.25"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"/>
      <c r="EH348" s="28"/>
      <c r="EI348" s="28"/>
    </row>
    <row r="349" spans="14:139" ht="14.25"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</row>
    <row r="350" spans="14:139" ht="14.25"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</row>
    <row r="351" spans="14:139" ht="14.25"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8"/>
      <c r="DX351" s="28"/>
      <c r="DY351" s="28"/>
      <c r="DZ351" s="28"/>
      <c r="EA351" s="28"/>
      <c r="EB351" s="28"/>
      <c r="EC351" s="28"/>
      <c r="ED351" s="28"/>
      <c r="EE351" s="28"/>
      <c r="EF351" s="28"/>
      <c r="EG351" s="28"/>
      <c r="EH351" s="28"/>
      <c r="EI351" s="28"/>
    </row>
    <row r="352" spans="14:139" ht="14.25"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  <c r="DT352" s="28"/>
      <c r="DU352" s="28"/>
      <c r="DV352" s="28"/>
      <c r="DW352" s="28"/>
      <c r="DX352" s="28"/>
      <c r="DY352" s="28"/>
      <c r="DZ352" s="28"/>
      <c r="EA352" s="28"/>
      <c r="EB352" s="28"/>
      <c r="EC352" s="28"/>
      <c r="ED352" s="28"/>
      <c r="EE352" s="28"/>
      <c r="EF352" s="28"/>
      <c r="EG352" s="28"/>
      <c r="EH352" s="28"/>
      <c r="EI352" s="28"/>
    </row>
    <row r="353" spans="14:139" ht="14.25"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8"/>
      <c r="DX353" s="28"/>
      <c r="DY353" s="28"/>
      <c r="DZ353" s="28"/>
      <c r="EA353" s="28"/>
      <c r="EB353" s="28"/>
      <c r="EC353" s="28"/>
      <c r="ED353" s="28"/>
      <c r="EE353" s="28"/>
      <c r="EF353" s="28"/>
      <c r="EG353" s="28"/>
      <c r="EH353" s="28"/>
      <c r="EI353" s="28"/>
    </row>
    <row r="354" spans="14:139" ht="14.25"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28"/>
      <c r="DU354" s="28"/>
      <c r="DV354" s="28"/>
      <c r="DW354" s="28"/>
      <c r="DX354" s="28"/>
      <c r="DY354" s="28"/>
      <c r="DZ354" s="28"/>
      <c r="EA354" s="28"/>
      <c r="EB354" s="28"/>
      <c r="EC354" s="28"/>
      <c r="ED354" s="28"/>
      <c r="EE354" s="28"/>
      <c r="EF354" s="28"/>
      <c r="EG354" s="28"/>
      <c r="EH354" s="28"/>
      <c r="EI354" s="28"/>
    </row>
    <row r="355" spans="14:139" ht="14.25"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  <c r="DV355" s="28"/>
      <c r="DW355" s="28"/>
      <c r="DX355" s="28"/>
      <c r="DY355" s="28"/>
      <c r="DZ355" s="28"/>
      <c r="EA355" s="28"/>
      <c r="EB355" s="28"/>
      <c r="EC355" s="28"/>
      <c r="ED355" s="28"/>
      <c r="EE355" s="28"/>
      <c r="EF355" s="28"/>
      <c r="EG355" s="28"/>
      <c r="EH355" s="28"/>
      <c r="EI355" s="28"/>
    </row>
    <row r="356" spans="14:139" ht="14.25"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28"/>
      <c r="DU356" s="28"/>
      <c r="DV356" s="28"/>
      <c r="DW356" s="28"/>
      <c r="DX356" s="28"/>
      <c r="DY356" s="28"/>
      <c r="DZ356" s="28"/>
      <c r="EA356" s="28"/>
      <c r="EB356" s="28"/>
      <c r="EC356" s="28"/>
      <c r="ED356" s="28"/>
      <c r="EE356" s="28"/>
      <c r="EF356" s="28"/>
      <c r="EG356" s="28"/>
      <c r="EH356" s="28"/>
      <c r="EI356" s="28"/>
    </row>
    <row r="357" spans="14:139" ht="14.25"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28"/>
      <c r="DY357" s="28"/>
      <c r="DZ357" s="28"/>
      <c r="EA357" s="28"/>
      <c r="EB357" s="28"/>
      <c r="EC357" s="28"/>
      <c r="ED357" s="28"/>
      <c r="EE357" s="28"/>
      <c r="EF357" s="28"/>
      <c r="EG357" s="28"/>
      <c r="EH357" s="28"/>
      <c r="EI357" s="28"/>
    </row>
    <row r="358" spans="14:139" ht="14.25"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  <c r="DW358" s="28"/>
      <c r="DX358" s="28"/>
      <c r="DY358" s="28"/>
      <c r="DZ358" s="28"/>
      <c r="EA358" s="28"/>
      <c r="EB358" s="28"/>
      <c r="EC358" s="28"/>
      <c r="ED358" s="28"/>
      <c r="EE358" s="28"/>
      <c r="EF358" s="28"/>
      <c r="EG358" s="28"/>
      <c r="EH358" s="28"/>
      <c r="EI358" s="28"/>
    </row>
    <row r="359" spans="14:139" ht="14.25"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  <c r="EG359" s="28"/>
      <c r="EH359" s="28"/>
      <c r="EI359" s="28"/>
    </row>
    <row r="360" spans="14:139" ht="14.25"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</row>
    <row r="361" spans="14:139" ht="14.25"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  <c r="EG361" s="28"/>
      <c r="EH361" s="28"/>
      <c r="EI361" s="28"/>
    </row>
    <row r="362" spans="14:139" ht="14.25"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  <c r="EG362" s="28"/>
      <c r="EH362" s="28"/>
      <c r="EI362" s="28"/>
    </row>
    <row r="363" spans="14:139" ht="14.25"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  <c r="EG363" s="28"/>
      <c r="EH363" s="28"/>
      <c r="EI363" s="28"/>
    </row>
    <row r="364" spans="14:139" ht="14.25"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  <c r="EG364" s="28"/>
      <c r="EH364" s="28"/>
      <c r="EI364" s="28"/>
    </row>
    <row r="365" spans="14:139" ht="14.25"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  <c r="EG365" s="28"/>
      <c r="EH365" s="28"/>
      <c r="EI365" s="28"/>
    </row>
    <row r="366" spans="14:139" ht="14.25"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  <c r="EG366" s="28"/>
      <c r="EH366" s="28"/>
      <c r="EI366" s="28"/>
    </row>
    <row r="367" spans="14:139" ht="14.25"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  <c r="EG367" s="28"/>
      <c r="EH367" s="28"/>
      <c r="EI367" s="28"/>
    </row>
    <row r="368" spans="14:139" ht="14.25"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  <c r="EG368" s="28"/>
      <c r="EH368" s="28"/>
      <c r="EI368" s="28"/>
    </row>
    <row r="369" spans="14:139" ht="14.25"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  <c r="EG369" s="28"/>
      <c r="EH369" s="28"/>
      <c r="EI369" s="28"/>
    </row>
    <row r="370" spans="14:139" ht="14.25"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28"/>
      <c r="DY370" s="28"/>
      <c r="DZ370" s="28"/>
      <c r="EA370" s="28"/>
      <c r="EB370" s="28"/>
      <c r="EC370" s="28"/>
      <c r="ED370" s="28"/>
      <c r="EE370" s="28"/>
      <c r="EF370" s="28"/>
      <c r="EG370" s="28"/>
      <c r="EH370" s="28"/>
      <c r="EI370" s="28"/>
    </row>
    <row r="371" spans="14:139" ht="14.25"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  <c r="EG371" s="28"/>
      <c r="EH371" s="28"/>
      <c r="EI371" s="28"/>
    </row>
    <row r="372" spans="14:139" ht="14.25"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  <c r="EG372" s="28"/>
      <c r="EH372" s="28"/>
      <c r="EI372" s="28"/>
    </row>
    <row r="373" spans="14:139" ht="14.25"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  <c r="EG373" s="28"/>
      <c r="EH373" s="28"/>
      <c r="EI373" s="28"/>
    </row>
    <row r="374" spans="14:139" ht="14.25"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  <c r="EG374" s="28"/>
      <c r="EH374" s="28"/>
      <c r="EI374" s="28"/>
    </row>
    <row r="375" spans="14:139" ht="14.25"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28"/>
      <c r="EI375" s="28"/>
    </row>
    <row r="376" spans="14:139" ht="14.25"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  <c r="EG376" s="28"/>
      <c r="EH376" s="28"/>
      <c r="EI376" s="28"/>
    </row>
    <row r="377" spans="14:139" ht="14.25"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</row>
    <row r="378" spans="14:139" ht="14.25"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  <c r="EG378" s="28"/>
      <c r="EH378" s="28"/>
      <c r="EI378" s="28"/>
    </row>
    <row r="379" spans="14:139" ht="14.25"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  <c r="EG379" s="28"/>
      <c r="EH379" s="28"/>
      <c r="EI379" s="28"/>
    </row>
    <row r="380" spans="14:139" ht="14.25"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  <c r="EG380" s="28"/>
      <c r="EH380" s="28"/>
      <c r="EI380" s="28"/>
    </row>
    <row r="381" spans="14:139" ht="14.25"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  <c r="EG381" s="28"/>
      <c r="EH381" s="28"/>
      <c r="EI381" s="28"/>
    </row>
    <row r="382" spans="14:139" ht="14.25"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  <c r="DV382" s="28"/>
      <c r="DW382" s="28"/>
      <c r="DX382" s="28"/>
      <c r="DY382" s="28"/>
      <c r="DZ382" s="28"/>
      <c r="EA382" s="28"/>
      <c r="EB382" s="28"/>
      <c r="EC382" s="28"/>
      <c r="ED382" s="28"/>
      <c r="EE382" s="28"/>
      <c r="EF382" s="28"/>
      <c r="EG382" s="28"/>
      <c r="EH382" s="28"/>
      <c r="EI382" s="28"/>
    </row>
    <row r="383" spans="14:139" ht="14.25"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28"/>
      <c r="DY383" s="28"/>
      <c r="DZ383" s="28"/>
      <c r="EA383" s="28"/>
      <c r="EB383" s="28"/>
      <c r="EC383" s="28"/>
      <c r="ED383" s="28"/>
      <c r="EE383" s="28"/>
      <c r="EF383" s="28"/>
      <c r="EG383" s="28"/>
      <c r="EH383" s="28"/>
      <c r="EI383" s="28"/>
    </row>
    <row r="384" spans="14:139" ht="14.25"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28"/>
      <c r="DU384" s="28"/>
      <c r="DV384" s="28"/>
      <c r="DW384" s="28"/>
      <c r="DX384" s="28"/>
      <c r="DY384" s="28"/>
      <c r="DZ384" s="28"/>
      <c r="EA384" s="28"/>
      <c r="EB384" s="28"/>
      <c r="EC384" s="28"/>
      <c r="ED384" s="28"/>
      <c r="EE384" s="28"/>
      <c r="EF384" s="28"/>
      <c r="EG384" s="28"/>
      <c r="EH384" s="28"/>
      <c r="EI384" s="28"/>
    </row>
    <row r="385" spans="14:139" ht="14.25"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  <c r="DV385" s="28"/>
      <c r="DW385" s="28"/>
      <c r="DX385" s="28"/>
      <c r="DY385" s="28"/>
      <c r="DZ385" s="28"/>
      <c r="EA385" s="28"/>
      <c r="EB385" s="28"/>
      <c r="EC385" s="28"/>
      <c r="ED385" s="28"/>
      <c r="EE385" s="28"/>
      <c r="EF385" s="28"/>
      <c r="EG385" s="28"/>
      <c r="EH385" s="28"/>
      <c r="EI385" s="28"/>
    </row>
    <row r="386" spans="14:139" ht="14.25"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28"/>
      <c r="DU386" s="28"/>
      <c r="DV386" s="28"/>
      <c r="DW386" s="28"/>
      <c r="DX386" s="28"/>
      <c r="DY386" s="28"/>
      <c r="DZ386" s="28"/>
      <c r="EA386" s="28"/>
      <c r="EB386" s="28"/>
      <c r="EC386" s="28"/>
      <c r="ED386" s="28"/>
      <c r="EE386" s="28"/>
      <c r="EF386" s="28"/>
      <c r="EG386" s="28"/>
      <c r="EH386" s="28"/>
      <c r="EI386" s="28"/>
    </row>
    <row r="387" spans="14:139" ht="14.25"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  <c r="EG387" s="28"/>
      <c r="EH387" s="28"/>
      <c r="EI387" s="28"/>
    </row>
    <row r="388" spans="14:139" ht="14.25"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  <c r="EG388" s="28"/>
      <c r="EH388" s="28"/>
      <c r="EI388" s="28"/>
    </row>
    <row r="389" spans="14:139" ht="14.25"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  <c r="EG389" s="28"/>
      <c r="EH389" s="28"/>
      <c r="EI389" s="28"/>
    </row>
    <row r="390" spans="14:139" ht="14.25"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  <c r="EG390" s="28"/>
      <c r="EH390" s="28"/>
      <c r="EI390" s="28"/>
    </row>
    <row r="391" spans="14:139" ht="14.25"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  <c r="EG391" s="28"/>
      <c r="EH391" s="28"/>
      <c r="EI391" s="28"/>
    </row>
    <row r="392" spans="14:139" ht="14.25"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  <c r="EG392" s="28"/>
      <c r="EH392" s="28"/>
      <c r="EI392" s="28"/>
    </row>
    <row r="393" spans="14:139" ht="14.25"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  <c r="EG393" s="28"/>
      <c r="EH393" s="28"/>
      <c r="EI393" s="28"/>
    </row>
    <row r="394" spans="14:139" ht="14.25"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  <c r="EG394" s="28"/>
      <c r="EH394" s="28"/>
      <c r="EI394" s="28"/>
    </row>
    <row r="395" spans="14:139" ht="14.25"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28"/>
      <c r="DY395" s="28"/>
      <c r="DZ395" s="28"/>
      <c r="EA395" s="28"/>
      <c r="EB395" s="28"/>
      <c r="EC395" s="28"/>
      <c r="ED395" s="28"/>
      <c r="EE395" s="28"/>
      <c r="EF395" s="28"/>
      <c r="EG395" s="28"/>
      <c r="EH395" s="28"/>
      <c r="EI395" s="28"/>
    </row>
    <row r="396" spans="14:139" ht="14.25"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  <c r="EG396" s="28"/>
      <c r="EH396" s="28"/>
      <c r="EI396" s="28"/>
    </row>
    <row r="397" spans="14:139" ht="14.25"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  <c r="EG397" s="28"/>
      <c r="EH397" s="28"/>
      <c r="EI397" s="28"/>
    </row>
    <row r="398" spans="14:139" ht="14.25"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  <c r="EG398" s="28"/>
      <c r="EH398" s="28"/>
      <c r="EI398" s="28"/>
    </row>
    <row r="399" spans="14:139" ht="14.25"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  <c r="EG399" s="28"/>
      <c r="EH399" s="28"/>
      <c r="EI399" s="28"/>
    </row>
    <row r="400" spans="14:139" ht="14.25"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28"/>
      <c r="DU400" s="28"/>
      <c r="DV400" s="28"/>
      <c r="DW400" s="28"/>
      <c r="DX400" s="28"/>
      <c r="DY400" s="28"/>
      <c r="DZ400" s="28"/>
      <c r="EA400" s="28"/>
      <c r="EB400" s="28"/>
      <c r="EC400" s="28"/>
      <c r="ED400" s="28"/>
      <c r="EE400" s="28"/>
      <c r="EF400" s="28"/>
      <c r="EG400" s="28"/>
      <c r="EH400" s="28"/>
      <c r="EI400" s="28"/>
    </row>
    <row r="401" spans="14:139" ht="14.25"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28"/>
      <c r="DU401" s="28"/>
      <c r="DV401" s="28"/>
      <c r="DW401" s="28"/>
      <c r="DX401" s="28"/>
      <c r="DY401" s="28"/>
      <c r="DZ401" s="28"/>
      <c r="EA401" s="28"/>
      <c r="EB401" s="28"/>
      <c r="EC401" s="28"/>
      <c r="ED401" s="28"/>
      <c r="EE401" s="28"/>
      <c r="EF401" s="28"/>
      <c r="EG401" s="28"/>
      <c r="EH401" s="28"/>
      <c r="EI401" s="28"/>
    </row>
    <row r="402" spans="14:139" ht="14.25"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28"/>
      <c r="DU402" s="28"/>
      <c r="DV402" s="28"/>
      <c r="DW402" s="28"/>
      <c r="DX402" s="28"/>
      <c r="DY402" s="28"/>
      <c r="DZ402" s="28"/>
      <c r="EA402" s="28"/>
      <c r="EB402" s="28"/>
      <c r="EC402" s="28"/>
      <c r="ED402" s="28"/>
      <c r="EE402" s="28"/>
      <c r="EF402" s="28"/>
      <c r="EG402" s="28"/>
      <c r="EH402" s="28"/>
      <c r="EI402" s="28"/>
    </row>
    <row r="403" spans="14:139" ht="14.25"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  <c r="EG403" s="28"/>
      <c r="EH403" s="28"/>
      <c r="EI403" s="28"/>
    </row>
    <row r="404" spans="14:139" ht="14.25"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 s="28"/>
      <c r="DN404" s="28"/>
      <c r="DO404" s="28"/>
      <c r="DP404" s="28"/>
      <c r="DQ404" s="28"/>
      <c r="DR404" s="28"/>
      <c r="DS404" s="28"/>
      <c r="DT404" s="28"/>
      <c r="DU404" s="28"/>
      <c r="DV404" s="28"/>
      <c r="DW404" s="28"/>
      <c r="DX404" s="28"/>
      <c r="DY404" s="28"/>
      <c r="DZ404" s="28"/>
      <c r="EA404" s="28"/>
      <c r="EB404" s="28"/>
      <c r="EC404" s="28"/>
      <c r="ED404" s="28"/>
      <c r="EE404" s="28"/>
      <c r="EF404" s="28"/>
      <c r="EG404" s="28"/>
      <c r="EH404" s="28"/>
      <c r="EI404" s="28"/>
    </row>
    <row r="405" spans="14:139" ht="14.25"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 s="28"/>
      <c r="DN405" s="28"/>
      <c r="DO405" s="28"/>
      <c r="DP405" s="28"/>
      <c r="DQ405" s="28"/>
      <c r="DR405" s="28"/>
      <c r="DS405" s="28"/>
      <c r="DT405" s="28"/>
      <c r="DU405" s="28"/>
      <c r="DV405" s="28"/>
      <c r="DW405" s="28"/>
      <c r="DX405" s="28"/>
      <c r="DY405" s="28"/>
      <c r="DZ405" s="28"/>
      <c r="EA405" s="28"/>
      <c r="EB405" s="28"/>
      <c r="EC405" s="28"/>
      <c r="ED405" s="28"/>
      <c r="EE405" s="28"/>
      <c r="EF405" s="28"/>
      <c r="EG405" s="28"/>
      <c r="EH405" s="28"/>
      <c r="EI405" s="28"/>
    </row>
    <row r="406" spans="14:139" ht="14.25"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  <c r="DV406" s="28"/>
      <c r="DW406" s="28"/>
      <c r="DX406" s="28"/>
      <c r="DY406" s="28"/>
      <c r="DZ406" s="28"/>
      <c r="EA406" s="28"/>
      <c r="EB406" s="28"/>
      <c r="EC406" s="28"/>
      <c r="ED406" s="28"/>
      <c r="EE406" s="28"/>
      <c r="EF406" s="28"/>
      <c r="EG406" s="28"/>
      <c r="EH406" s="28"/>
      <c r="EI406" s="28"/>
    </row>
    <row r="407" spans="14:139" ht="14.25"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28"/>
      <c r="DU407" s="28"/>
      <c r="DV407" s="28"/>
      <c r="DW407" s="28"/>
      <c r="DX407" s="28"/>
      <c r="DY407" s="28"/>
      <c r="DZ407" s="28"/>
      <c r="EA407" s="28"/>
      <c r="EB407" s="28"/>
      <c r="EC407" s="28"/>
      <c r="ED407" s="28"/>
      <c r="EE407" s="28"/>
      <c r="EF407" s="28"/>
      <c r="EG407" s="28"/>
      <c r="EH407" s="28"/>
      <c r="EI407" s="28"/>
    </row>
    <row r="408" spans="14:139" ht="14.25"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 s="28"/>
      <c r="DN408" s="28"/>
      <c r="DO408" s="28"/>
      <c r="DP408" s="28"/>
      <c r="DQ408" s="28"/>
      <c r="DR408" s="28"/>
      <c r="DS408" s="28"/>
      <c r="DT408" s="28"/>
      <c r="DU408" s="28"/>
      <c r="DV408" s="28"/>
      <c r="DW408" s="28"/>
      <c r="DX408" s="28"/>
      <c r="DY408" s="28"/>
      <c r="DZ408" s="28"/>
      <c r="EA408" s="28"/>
      <c r="EB408" s="28"/>
      <c r="EC408" s="28"/>
      <c r="ED408" s="28"/>
      <c r="EE408" s="28"/>
      <c r="EF408" s="28"/>
      <c r="EG408" s="28"/>
      <c r="EH408" s="28"/>
      <c r="EI408" s="28"/>
    </row>
    <row r="409" spans="14:139" ht="14.25"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 s="28"/>
      <c r="DN409" s="28"/>
      <c r="DO409" s="28"/>
      <c r="DP409" s="28"/>
      <c r="DQ409" s="28"/>
      <c r="DR409" s="28"/>
      <c r="DS409" s="28"/>
      <c r="DT409" s="28"/>
      <c r="DU409" s="28"/>
      <c r="DV409" s="28"/>
      <c r="DW409" s="28"/>
      <c r="DX409" s="28"/>
      <c r="DY409" s="28"/>
      <c r="DZ409" s="28"/>
      <c r="EA409" s="28"/>
      <c r="EB409" s="28"/>
      <c r="EC409" s="28"/>
      <c r="ED409" s="28"/>
      <c r="EE409" s="28"/>
      <c r="EF409" s="28"/>
      <c r="EG409" s="28"/>
      <c r="EH409" s="28"/>
      <c r="EI409" s="28"/>
    </row>
    <row r="410" spans="14:139" ht="14.25"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28"/>
      <c r="DU410" s="28"/>
      <c r="DV410" s="28"/>
      <c r="DW410" s="28"/>
      <c r="DX410" s="28"/>
      <c r="DY410" s="28"/>
      <c r="DZ410" s="28"/>
      <c r="EA410" s="28"/>
      <c r="EB410" s="28"/>
      <c r="EC410" s="28"/>
      <c r="ED410" s="28"/>
      <c r="EE410" s="28"/>
      <c r="EF410" s="28"/>
      <c r="EG410" s="28"/>
      <c r="EH410" s="28"/>
      <c r="EI410" s="28"/>
    </row>
    <row r="411" spans="14:139" ht="14.25"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  <c r="DI411" s="28"/>
      <c r="DJ411" s="28"/>
      <c r="DK411" s="28"/>
      <c r="DL411" s="28"/>
      <c r="DM411" s="28"/>
      <c r="DN411" s="28"/>
      <c r="DO411" s="28"/>
      <c r="DP411" s="28"/>
      <c r="DQ411" s="28"/>
      <c r="DR411" s="28"/>
      <c r="DS411" s="28"/>
      <c r="DT411" s="28"/>
      <c r="DU411" s="28"/>
      <c r="DV411" s="28"/>
      <c r="DW411" s="28"/>
      <c r="DX411" s="28"/>
      <c r="DY411" s="28"/>
      <c r="DZ411" s="28"/>
      <c r="EA411" s="28"/>
      <c r="EB411" s="28"/>
      <c r="EC411" s="28"/>
      <c r="ED411" s="28"/>
      <c r="EE411" s="28"/>
      <c r="EF411" s="28"/>
      <c r="EG411" s="28"/>
      <c r="EH411" s="28"/>
      <c r="EI411" s="28"/>
    </row>
    <row r="412" spans="14:139" ht="14.25"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  <c r="DM412" s="28"/>
      <c r="DN412" s="28"/>
      <c r="DO412" s="28"/>
      <c r="DP412" s="28"/>
      <c r="DQ412" s="28"/>
      <c r="DR412" s="28"/>
      <c r="DS412" s="28"/>
      <c r="DT412" s="28"/>
      <c r="DU412" s="28"/>
      <c r="DV412" s="28"/>
      <c r="DW412" s="28"/>
      <c r="DX412" s="28"/>
      <c r="DY412" s="28"/>
      <c r="DZ412" s="28"/>
      <c r="EA412" s="28"/>
      <c r="EB412" s="28"/>
      <c r="EC412" s="28"/>
      <c r="ED412" s="28"/>
      <c r="EE412" s="28"/>
      <c r="EF412" s="28"/>
      <c r="EG412" s="28"/>
      <c r="EH412" s="28"/>
      <c r="EI412" s="28"/>
    </row>
    <row r="413" spans="14:139" ht="14.25"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 s="28"/>
      <c r="DN413" s="28"/>
      <c r="DO413" s="28"/>
      <c r="DP413" s="28"/>
      <c r="DQ413" s="28"/>
      <c r="DR413" s="28"/>
      <c r="DS413" s="28"/>
      <c r="DT413" s="28"/>
      <c r="DU413" s="28"/>
      <c r="DV413" s="28"/>
      <c r="DW413" s="28"/>
      <c r="DX413" s="28"/>
      <c r="DY413" s="28"/>
      <c r="DZ413" s="28"/>
      <c r="EA413" s="28"/>
      <c r="EB413" s="28"/>
      <c r="EC413" s="28"/>
      <c r="ED413" s="28"/>
      <c r="EE413" s="28"/>
      <c r="EF413" s="28"/>
      <c r="EG413" s="28"/>
      <c r="EH413" s="28"/>
      <c r="EI413" s="28"/>
    </row>
    <row r="414" spans="14:139" ht="14.25"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  <c r="DM414" s="28"/>
      <c r="DN414" s="28"/>
      <c r="DO414" s="28"/>
      <c r="DP414" s="28"/>
      <c r="DQ414" s="28"/>
      <c r="DR414" s="28"/>
      <c r="DS414" s="28"/>
      <c r="DT414" s="28"/>
      <c r="DU414" s="28"/>
      <c r="DV414" s="28"/>
      <c r="DW414" s="28"/>
      <c r="DX414" s="28"/>
      <c r="DY414" s="28"/>
      <c r="DZ414" s="28"/>
      <c r="EA414" s="28"/>
      <c r="EB414" s="28"/>
      <c r="EC414" s="28"/>
      <c r="ED414" s="28"/>
      <c r="EE414" s="28"/>
      <c r="EF414" s="28"/>
      <c r="EG414" s="28"/>
      <c r="EH414" s="28"/>
      <c r="EI414" s="28"/>
    </row>
    <row r="415" spans="14:139" ht="14.25"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  <c r="DM415" s="28"/>
      <c r="DN415" s="28"/>
      <c r="DO415" s="28"/>
      <c r="DP415" s="28"/>
      <c r="DQ415" s="28"/>
      <c r="DR415" s="28"/>
      <c r="DS415" s="28"/>
      <c r="DT415" s="28"/>
      <c r="DU415" s="28"/>
      <c r="DV415" s="28"/>
      <c r="DW415" s="28"/>
      <c r="DX415" s="28"/>
      <c r="DY415" s="28"/>
      <c r="DZ415" s="28"/>
      <c r="EA415" s="28"/>
      <c r="EB415" s="28"/>
      <c r="EC415" s="28"/>
      <c r="ED415" s="28"/>
      <c r="EE415" s="28"/>
      <c r="EF415" s="28"/>
      <c r="EG415" s="28"/>
      <c r="EH415" s="28"/>
      <c r="EI415" s="28"/>
    </row>
    <row r="416" spans="14:139" ht="14.25"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  <c r="DM416" s="28"/>
      <c r="DN416" s="28"/>
      <c r="DO416" s="28"/>
      <c r="DP416" s="28"/>
      <c r="DQ416" s="28"/>
      <c r="DR416" s="28"/>
      <c r="DS416" s="28"/>
      <c r="DT416" s="28"/>
      <c r="DU416" s="28"/>
      <c r="DV416" s="28"/>
      <c r="DW416" s="28"/>
      <c r="DX416" s="28"/>
      <c r="DY416" s="28"/>
      <c r="DZ416" s="28"/>
      <c r="EA416" s="28"/>
      <c r="EB416" s="28"/>
      <c r="EC416" s="28"/>
      <c r="ED416" s="28"/>
      <c r="EE416" s="28"/>
      <c r="EF416" s="28"/>
      <c r="EG416" s="28"/>
      <c r="EH416" s="28"/>
      <c r="EI416" s="28"/>
    </row>
    <row r="417" spans="14:139" ht="14.25"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  <c r="DM417" s="28"/>
      <c r="DN417" s="28"/>
      <c r="DO417" s="28"/>
      <c r="DP417" s="28"/>
      <c r="DQ417" s="28"/>
      <c r="DR417" s="28"/>
      <c r="DS417" s="28"/>
      <c r="DT417" s="28"/>
      <c r="DU417" s="28"/>
      <c r="DV417" s="28"/>
      <c r="DW417" s="28"/>
      <c r="DX417" s="28"/>
      <c r="DY417" s="28"/>
      <c r="DZ417" s="28"/>
      <c r="EA417" s="28"/>
      <c r="EB417" s="28"/>
      <c r="EC417" s="28"/>
      <c r="ED417" s="28"/>
      <c r="EE417" s="28"/>
      <c r="EF417" s="28"/>
      <c r="EG417" s="28"/>
      <c r="EH417" s="28"/>
      <c r="EI417" s="28"/>
    </row>
    <row r="418" spans="14:139" ht="14.25"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  <c r="DM418" s="28"/>
      <c r="DN418" s="28"/>
      <c r="DO418" s="28"/>
      <c r="DP418" s="28"/>
      <c r="DQ418" s="28"/>
      <c r="DR418" s="28"/>
      <c r="DS418" s="28"/>
      <c r="DT418" s="28"/>
      <c r="DU418" s="28"/>
      <c r="DV418" s="28"/>
      <c r="DW418" s="28"/>
      <c r="DX418" s="28"/>
      <c r="DY418" s="28"/>
      <c r="DZ418" s="28"/>
      <c r="EA418" s="28"/>
      <c r="EB418" s="28"/>
      <c r="EC418" s="28"/>
      <c r="ED418" s="28"/>
      <c r="EE418" s="28"/>
      <c r="EF418" s="28"/>
      <c r="EG418" s="28"/>
      <c r="EH418" s="28"/>
      <c r="EI418" s="28"/>
    </row>
    <row r="419" spans="14:139" ht="14.25"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  <c r="DM419" s="28"/>
      <c r="DN419" s="28"/>
      <c r="DO419" s="28"/>
      <c r="DP419" s="28"/>
      <c r="DQ419" s="28"/>
      <c r="DR419" s="28"/>
      <c r="DS419" s="28"/>
      <c r="DT419" s="28"/>
      <c r="DU419" s="28"/>
      <c r="DV419" s="28"/>
      <c r="DW419" s="28"/>
      <c r="DX419" s="28"/>
      <c r="DY419" s="28"/>
      <c r="DZ419" s="28"/>
      <c r="EA419" s="28"/>
      <c r="EB419" s="28"/>
      <c r="EC419" s="28"/>
      <c r="ED419" s="28"/>
      <c r="EE419" s="28"/>
      <c r="EF419" s="28"/>
      <c r="EG419" s="28"/>
      <c r="EH419" s="28"/>
      <c r="EI419" s="28"/>
    </row>
    <row r="420" spans="14:139" ht="14.25"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 s="28"/>
      <c r="DN420" s="28"/>
      <c r="DO420" s="28"/>
      <c r="DP420" s="28"/>
      <c r="DQ420" s="28"/>
      <c r="DR420" s="28"/>
      <c r="DS420" s="28"/>
      <c r="DT420" s="28"/>
      <c r="DU420" s="28"/>
      <c r="DV420" s="28"/>
      <c r="DW420" s="28"/>
      <c r="DX420" s="28"/>
      <c r="DY420" s="28"/>
      <c r="DZ420" s="28"/>
      <c r="EA420" s="28"/>
      <c r="EB420" s="28"/>
      <c r="EC420" s="28"/>
      <c r="ED420" s="28"/>
      <c r="EE420" s="28"/>
      <c r="EF420" s="28"/>
      <c r="EG420" s="28"/>
      <c r="EH420" s="28"/>
      <c r="EI420" s="28"/>
    </row>
    <row r="421" spans="14:139" ht="14.25"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  <c r="DM421" s="28"/>
      <c r="DN421" s="28"/>
      <c r="DO421" s="28"/>
      <c r="DP421" s="28"/>
      <c r="DQ421" s="28"/>
      <c r="DR421" s="28"/>
      <c r="DS421" s="28"/>
      <c r="DT421" s="28"/>
      <c r="DU421" s="28"/>
      <c r="DV421" s="28"/>
      <c r="DW421" s="28"/>
      <c r="DX421" s="28"/>
      <c r="DY421" s="28"/>
      <c r="DZ421" s="28"/>
      <c r="EA421" s="28"/>
      <c r="EB421" s="28"/>
      <c r="EC421" s="28"/>
      <c r="ED421" s="28"/>
      <c r="EE421" s="28"/>
      <c r="EF421" s="28"/>
      <c r="EG421" s="28"/>
      <c r="EH421" s="28"/>
      <c r="EI421" s="28"/>
    </row>
    <row r="422" spans="14:139" ht="14.25"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 s="28"/>
      <c r="DN422" s="28"/>
      <c r="DO422" s="28"/>
      <c r="DP422" s="28"/>
      <c r="DQ422" s="28"/>
      <c r="DR422" s="28"/>
      <c r="DS422" s="28"/>
      <c r="DT422" s="28"/>
      <c r="DU422" s="28"/>
      <c r="DV422" s="28"/>
      <c r="DW422" s="28"/>
      <c r="DX422" s="28"/>
      <c r="DY422" s="28"/>
      <c r="DZ422" s="28"/>
      <c r="EA422" s="28"/>
      <c r="EB422" s="28"/>
      <c r="EC422" s="28"/>
      <c r="ED422" s="28"/>
      <c r="EE422" s="28"/>
      <c r="EF422" s="28"/>
      <c r="EG422" s="28"/>
      <c r="EH422" s="28"/>
      <c r="EI422" s="28"/>
    </row>
    <row r="423" spans="14:139" ht="14.25"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  <c r="DM423" s="28"/>
      <c r="DN423" s="28"/>
      <c r="DO423" s="28"/>
      <c r="DP423" s="28"/>
      <c r="DQ423" s="28"/>
      <c r="DR423" s="28"/>
      <c r="DS423" s="28"/>
      <c r="DT423" s="28"/>
      <c r="DU423" s="28"/>
      <c r="DV423" s="28"/>
      <c r="DW423" s="28"/>
      <c r="DX423" s="28"/>
      <c r="DY423" s="28"/>
      <c r="DZ423" s="28"/>
      <c r="EA423" s="28"/>
      <c r="EB423" s="28"/>
      <c r="EC423" s="28"/>
      <c r="ED423" s="28"/>
      <c r="EE423" s="28"/>
      <c r="EF423" s="28"/>
      <c r="EG423" s="28"/>
      <c r="EH423" s="28"/>
      <c r="EI423" s="28"/>
    </row>
    <row r="424" spans="14:139" ht="14.25"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  <c r="DM424" s="28"/>
      <c r="DN424" s="28"/>
      <c r="DO424" s="28"/>
      <c r="DP424" s="28"/>
      <c r="DQ424" s="28"/>
      <c r="DR424" s="28"/>
      <c r="DS424" s="28"/>
      <c r="DT424" s="28"/>
      <c r="DU424" s="28"/>
      <c r="DV424" s="28"/>
      <c r="DW424" s="28"/>
      <c r="DX424" s="28"/>
      <c r="DY424" s="28"/>
      <c r="DZ424" s="28"/>
      <c r="EA424" s="28"/>
      <c r="EB424" s="28"/>
      <c r="EC424" s="28"/>
      <c r="ED424" s="28"/>
      <c r="EE424" s="28"/>
      <c r="EF424" s="28"/>
      <c r="EG424" s="28"/>
      <c r="EH424" s="28"/>
      <c r="EI424" s="28"/>
    </row>
    <row r="425" spans="14:139" ht="14.25"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  <c r="DM425" s="28"/>
      <c r="DN425" s="28"/>
      <c r="DO425" s="28"/>
      <c r="DP425" s="28"/>
      <c r="DQ425" s="28"/>
      <c r="DR425" s="28"/>
      <c r="DS425" s="28"/>
      <c r="DT425" s="28"/>
      <c r="DU425" s="28"/>
      <c r="DV425" s="28"/>
      <c r="DW425" s="28"/>
      <c r="DX425" s="28"/>
      <c r="DY425" s="28"/>
      <c r="DZ425" s="28"/>
      <c r="EA425" s="28"/>
      <c r="EB425" s="28"/>
      <c r="EC425" s="28"/>
      <c r="ED425" s="28"/>
      <c r="EE425" s="28"/>
      <c r="EF425" s="28"/>
      <c r="EG425" s="28"/>
      <c r="EH425" s="28"/>
      <c r="EI425" s="28"/>
    </row>
    <row r="426" spans="14:139" ht="14.25"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  <c r="DM426" s="28"/>
      <c r="DN426" s="28"/>
      <c r="DO426" s="28"/>
      <c r="DP426" s="28"/>
      <c r="DQ426" s="28"/>
      <c r="DR426" s="28"/>
      <c r="DS426" s="28"/>
      <c r="DT426" s="28"/>
      <c r="DU426" s="28"/>
      <c r="DV426" s="28"/>
      <c r="DW426" s="28"/>
      <c r="DX426" s="28"/>
      <c r="DY426" s="28"/>
      <c r="DZ426" s="28"/>
      <c r="EA426" s="28"/>
      <c r="EB426" s="28"/>
      <c r="EC426" s="28"/>
      <c r="ED426" s="28"/>
      <c r="EE426" s="28"/>
      <c r="EF426" s="28"/>
      <c r="EG426" s="28"/>
      <c r="EH426" s="28"/>
      <c r="EI426" s="28"/>
    </row>
    <row r="427" spans="14:139" ht="14.25"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  <c r="DM427" s="28"/>
      <c r="DN427" s="28"/>
      <c r="DO427" s="28"/>
      <c r="DP427" s="28"/>
      <c r="DQ427" s="28"/>
      <c r="DR427" s="28"/>
      <c r="DS427" s="28"/>
      <c r="DT427" s="28"/>
      <c r="DU427" s="28"/>
      <c r="DV427" s="28"/>
      <c r="DW427" s="28"/>
      <c r="DX427" s="28"/>
      <c r="DY427" s="28"/>
      <c r="DZ427" s="28"/>
      <c r="EA427" s="28"/>
      <c r="EB427" s="28"/>
      <c r="EC427" s="28"/>
      <c r="ED427" s="28"/>
      <c r="EE427" s="28"/>
      <c r="EF427" s="28"/>
      <c r="EG427" s="28"/>
      <c r="EH427" s="28"/>
      <c r="EI427" s="28"/>
    </row>
    <row r="428" spans="14:139" ht="14.25"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  <c r="DM428" s="28"/>
      <c r="DN428" s="28"/>
      <c r="DO428" s="28"/>
      <c r="DP428" s="28"/>
      <c r="DQ428" s="28"/>
      <c r="DR428" s="28"/>
      <c r="DS428" s="28"/>
      <c r="DT428" s="28"/>
      <c r="DU428" s="28"/>
      <c r="DV428" s="28"/>
      <c r="DW428" s="28"/>
      <c r="DX428" s="28"/>
      <c r="DY428" s="28"/>
      <c r="DZ428" s="28"/>
      <c r="EA428" s="28"/>
      <c r="EB428" s="28"/>
      <c r="EC428" s="28"/>
      <c r="ED428" s="28"/>
      <c r="EE428" s="28"/>
      <c r="EF428" s="28"/>
      <c r="EG428" s="28"/>
      <c r="EH428" s="28"/>
      <c r="EI428" s="28"/>
    </row>
    <row r="429" spans="14:139" ht="14.25"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  <c r="DM429" s="28"/>
      <c r="DN429" s="28"/>
      <c r="DO429" s="28"/>
      <c r="DP429" s="28"/>
      <c r="DQ429" s="28"/>
      <c r="DR429" s="28"/>
      <c r="DS429" s="28"/>
      <c r="DT429" s="28"/>
      <c r="DU429" s="28"/>
      <c r="DV429" s="28"/>
      <c r="DW429" s="28"/>
      <c r="DX429" s="28"/>
      <c r="DY429" s="28"/>
      <c r="DZ429" s="28"/>
      <c r="EA429" s="28"/>
      <c r="EB429" s="28"/>
      <c r="EC429" s="28"/>
      <c r="ED429" s="28"/>
      <c r="EE429" s="28"/>
      <c r="EF429" s="28"/>
      <c r="EG429" s="28"/>
      <c r="EH429" s="28"/>
      <c r="EI429" s="28"/>
    </row>
    <row r="430" spans="14:139" ht="14.25"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  <c r="DM430" s="28"/>
      <c r="DN430" s="28"/>
      <c r="DO430" s="28"/>
      <c r="DP430" s="28"/>
      <c r="DQ430" s="28"/>
      <c r="DR430" s="28"/>
      <c r="DS430" s="28"/>
      <c r="DT430" s="28"/>
      <c r="DU430" s="28"/>
      <c r="DV430" s="28"/>
      <c r="DW430" s="28"/>
      <c r="DX430" s="28"/>
      <c r="DY430" s="28"/>
      <c r="DZ430" s="28"/>
      <c r="EA430" s="28"/>
      <c r="EB430" s="28"/>
      <c r="EC430" s="28"/>
      <c r="ED430" s="28"/>
      <c r="EE430" s="28"/>
      <c r="EF430" s="28"/>
      <c r="EG430" s="28"/>
      <c r="EH430" s="28"/>
      <c r="EI430" s="28"/>
    </row>
    <row r="431" spans="14:139" ht="14.25"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 s="28"/>
      <c r="DN431" s="28"/>
      <c r="DO431" s="28"/>
      <c r="DP431" s="28"/>
      <c r="DQ431" s="28"/>
      <c r="DR431" s="28"/>
      <c r="DS431" s="28"/>
      <c r="DT431" s="28"/>
      <c r="DU431" s="28"/>
      <c r="DV431" s="28"/>
      <c r="DW431" s="28"/>
      <c r="DX431" s="28"/>
      <c r="DY431" s="28"/>
      <c r="DZ431" s="28"/>
      <c r="EA431" s="28"/>
      <c r="EB431" s="28"/>
      <c r="EC431" s="28"/>
      <c r="ED431" s="28"/>
      <c r="EE431" s="28"/>
      <c r="EF431" s="28"/>
      <c r="EG431" s="28"/>
      <c r="EH431" s="28"/>
      <c r="EI431" s="28"/>
    </row>
    <row r="432" spans="14:139" ht="14.25"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  <c r="DM432" s="28"/>
      <c r="DN432" s="28"/>
      <c r="DO432" s="28"/>
      <c r="DP432" s="28"/>
      <c r="DQ432" s="28"/>
      <c r="DR432" s="28"/>
      <c r="DS432" s="28"/>
      <c r="DT432" s="28"/>
      <c r="DU432" s="28"/>
      <c r="DV432" s="28"/>
      <c r="DW432" s="28"/>
      <c r="DX432" s="28"/>
      <c r="DY432" s="28"/>
      <c r="DZ432" s="28"/>
      <c r="EA432" s="28"/>
      <c r="EB432" s="28"/>
      <c r="EC432" s="28"/>
      <c r="ED432" s="28"/>
      <c r="EE432" s="28"/>
      <c r="EF432" s="28"/>
      <c r="EG432" s="28"/>
      <c r="EH432" s="28"/>
      <c r="EI432" s="28"/>
    </row>
    <row r="433" spans="14:139" ht="14.25"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  <c r="DM433" s="28"/>
      <c r="DN433" s="28"/>
      <c r="DO433" s="28"/>
      <c r="DP433" s="28"/>
      <c r="DQ433" s="28"/>
      <c r="DR433" s="28"/>
      <c r="DS433" s="28"/>
      <c r="DT433" s="28"/>
      <c r="DU433" s="28"/>
      <c r="DV433" s="28"/>
      <c r="DW433" s="28"/>
      <c r="DX433" s="28"/>
      <c r="DY433" s="28"/>
      <c r="DZ433" s="28"/>
      <c r="EA433" s="28"/>
      <c r="EB433" s="28"/>
      <c r="EC433" s="28"/>
      <c r="ED433" s="28"/>
      <c r="EE433" s="28"/>
      <c r="EF433" s="28"/>
      <c r="EG433" s="28"/>
      <c r="EH433" s="28"/>
      <c r="EI433" s="28"/>
    </row>
    <row r="434" spans="14:139" ht="14.25"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  <c r="DM434" s="28"/>
      <c r="DN434" s="28"/>
      <c r="DO434" s="28"/>
      <c r="DP434" s="28"/>
      <c r="DQ434" s="28"/>
      <c r="DR434" s="28"/>
      <c r="DS434" s="28"/>
      <c r="DT434" s="28"/>
      <c r="DU434" s="28"/>
      <c r="DV434" s="28"/>
      <c r="DW434" s="28"/>
      <c r="DX434" s="28"/>
      <c r="DY434" s="28"/>
      <c r="DZ434" s="28"/>
      <c r="EA434" s="28"/>
      <c r="EB434" s="28"/>
      <c r="EC434" s="28"/>
      <c r="ED434" s="28"/>
      <c r="EE434" s="28"/>
      <c r="EF434" s="28"/>
      <c r="EG434" s="28"/>
      <c r="EH434" s="28"/>
      <c r="EI434" s="28"/>
    </row>
    <row r="435" spans="14:139" ht="14.25"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  <c r="DM435" s="28"/>
      <c r="DN435" s="28"/>
      <c r="DO435" s="28"/>
      <c r="DP435" s="28"/>
      <c r="DQ435" s="28"/>
      <c r="DR435" s="28"/>
      <c r="DS435" s="28"/>
      <c r="DT435" s="28"/>
      <c r="DU435" s="28"/>
      <c r="DV435" s="28"/>
      <c r="DW435" s="28"/>
      <c r="DX435" s="28"/>
      <c r="DY435" s="28"/>
      <c r="DZ435" s="28"/>
      <c r="EA435" s="28"/>
      <c r="EB435" s="28"/>
      <c r="EC435" s="28"/>
      <c r="ED435" s="28"/>
      <c r="EE435" s="28"/>
      <c r="EF435" s="28"/>
      <c r="EG435" s="28"/>
      <c r="EH435" s="28"/>
      <c r="EI435" s="28"/>
    </row>
    <row r="436" spans="14:139" ht="14.25"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  <c r="DM436" s="28"/>
      <c r="DN436" s="28"/>
      <c r="DO436" s="28"/>
      <c r="DP436" s="28"/>
      <c r="DQ436" s="28"/>
      <c r="DR436" s="28"/>
      <c r="DS436" s="28"/>
      <c r="DT436" s="28"/>
      <c r="DU436" s="28"/>
      <c r="DV436" s="28"/>
      <c r="DW436" s="28"/>
      <c r="DX436" s="28"/>
      <c r="DY436" s="28"/>
      <c r="DZ436" s="28"/>
      <c r="EA436" s="28"/>
      <c r="EB436" s="28"/>
      <c r="EC436" s="28"/>
      <c r="ED436" s="28"/>
      <c r="EE436" s="28"/>
      <c r="EF436" s="28"/>
      <c r="EG436" s="28"/>
      <c r="EH436" s="28"/>
      <c r="EI436" s="28"/>
    </row>
    <row r="437" spans="14:139" ht="14.25"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  <c r="DM437" s="28"/>
      <c r="DN437" s="28"/>
      <c r="DO437" s="28"/>
      <c r="DP437" s="28"/>
      <c r="DQ437" s="28"/>
      <c r="DR437" s="28"/>
      <c r="DS437" s="28"/>
      <c r="DT437" s="28"/>
      <c r="DU437" s="28"/>
      <c r="DV437" s="28"/>
      <c r="DW437" s="28"/>
      <c r="DX437" s="28"/>
      <c r="DY437" s="28"/>
      <c r="DZ437" s="28"/>
      <c r="EA437" s="28"/>
      <c r="EB437" s="28"/>
      <c r="EC437" s="28"/>
      <c r="ED437" s="28"/>
      <c r="EE437" s="28"/>
      <c r="EF437" s="28"/>
      <c r="EG437" s="28"/>
      <c r="EH437" s="28"/>
      <c r="EI437" s="28"/>
    </row>
    <row r="438" spans="14:139" ht="14.25"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  <c r="DM438" s="28"/>
      <c r="DN438" s="28"/>
      <c r="DO438" s="28"/>
      <c r="DP438" s="28"/>
      <c r="DQ438" s="28"/>
      <c r="DR438" s="28"/>
      <c r="DS438" s="28"/>
      <c r="DT438" s="28"/>
      <c r="DU438" s="28"/>
      <c r="DV438" s="28"/>
      <c r="DW438" s="28"/>
      <c r="DX438" s="28"/>
      <c r="DY438" s="28"/>
      <c r="DZ438" s="28"/>
      <c r="EA438" s="28"/>
      <c r="EB438" s="28"/>
      <c r="EC438" s="28"/>
      <c r="ED438" s="28"/>
      <c r="EE438" s="28"/>
      <c r="EF438" s="28"/>
      <c r="EG438" s="28"/>
      <c r="EH438" s="28"/>
      <c r="EI438" s="28"/>
    </row>
    <row r="439" spans="14:139" ht="14.25"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  <c r="DM439" s="28"/>
      <c r="DN439" s="28"/>
      <c r="DO439" s="28"/>
      <c r="DP439" s="28"/>
      <c r="DQ439" s="28"/>
      <c r="DR439" s="28"/>
      <c r="DS439" s="28"/>
      <c r="DT439" s="28"/>
      <c r="DU439" s="28"/>
      <c r="DV439" s="28"/>
      <c r="DW439" s="28"/>
      <c r="DX439" s="28"/>
      <c r="DY439" s="28"/>
      <c r="DZ439" s="28"/>
      <c r="EA439" s="28"/>
      <c r="EB439" s="28"/>
      <c r="EC439" s="28"/>
      <c r="ED439" s="28"/>
      <c r="EE439" s="28"/>
      <c r="EF439" s="28"/>
      <c r="EG439" s="28"/>
      <c r="EH439" s="28"/>
      <c r="EI439" s="28"/>
    </row>
    <row r="440" spans="14:139" ht="14.25"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  <c r="CX440" s="28"/>
      <c r="CY440" s="28"/>
      <c r="CZ440" s="28"/>
      <c r="DA440" s="28"/>
      <c r="DB440" s="28"/>
      <c r="DC440" s="28"/>
      <c r="DD440" s="28"/>
      <c r="DE440" s="28"/>
      <c r="DF440" s="28"/>
      <c r="DG440" s="28"/>
      <c r="DH440" s="28"/>
      <c r="DI440" s="28"/>
      <c r="DJ440" s="28"/>
      <c r="DK440" s="28"/>
      <c r="DL440" s="28"/>
      <c r="DM440" s="28"/>
      <c r="DN440" s="28"/>
      <c r="DO440" s="28"/>
      <c r="DP440" s="28"/>
      <c r="DQ440" s="28"/>
      <c r="DR440" s="28"/>
      <c r="DS440" s="28"/>
      <c r="DT440" s="28"/>
      <c r="DU440" s="28"/>
      <c r="DV440" s="28"/>
      <c r="DW440" s="28"/>
      <c r="DX440" s="28"/>
      <c r="DY440" s="28"/>
      <c r="DZ440" s="28"/>
      <c r="EA440" s="28"/>
      <c r="EB440" s="28"/>
      <c r="EC440" s="28"/>
      <c r="ED440" s="28"/>
      <c r="EE440" s="28"/>
      <c r="EF440" s="28"/>
      <c r="EG440" s="28"/>
      <c r="EH440" s="28"/>
      <c r="EI440" s="28"/>
    </row>
    <row r="441" spans="14:139" ht="14.25"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  <c r="DM441" s="28"/>
      <c r="DN441" s="28"/>
      <c r="DO441" s="28"/>
      <c r="DP441" s="28"/>
      <c r="DQ441" s="28"/>
      <c r="DR441" s="28"/>
      <c r="DS441" s="28"/>
      <c r="DT441" s="28"/>
      <c r="DU441" s="28"/>
      <c r="DV441" s="28"/>
      <c r="DW441" s="28"/>
      <c r="DX441" s="28"/>
      <c r="DY441" s="28"/>
      <c r="DZ441" s="28"/>
      <c r="EA441" s="28"/>
      <c r="EB441" s="28"/>
      <c r="EC441" s="28"/>
      <c r="ED441" s="28"/>
      <c r="EE441" s="28"/>
      <c r="EF441" s="28"/>
      <c r="EG441" s="28"/>
      <c r="EH441" s="28"/>
      <c r="EI441" s="28"/>
    </row>
    <row r="442" spans="14:139" ht="14.25"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  <c r="CX442" s="28"/>
      <c r="CY442" s="28"/>
      <c r="CZ442" s="28"/>
      <c r="DA442" s="28"/>
      <c r="DB442" s="28"/>
      <c r="DC442" s="28"/>
      <c r="DD442" s="28"/>
      <c r="DE442" s="28"/>
      <c r="DF442" s="28"/>
      <c r="DG442" s="28"/>
      <c r="DH442" s="28"/>
      <c r="DI442" s="28"/>
      <c r="DJ442" s="28"/>
      <c r="DK442" s="28"/>
      <c r="DL442" s="28"/>
      <c r="DM442" s="28"/>
      <c r="DN442" s="28"/>
      <c r="DO442" s="28"/>
      <c r="DP442" s="28"/>
      <c r="DQ442" s="28"/>
      <c r="DR442" s="28"/>
      <c r="DS442" s="28"/>
      <c r="DT442" s="28"/>
      <c r="DU442" s="28"/>
      <c r="DV442" s="28"/>
      <c r="DW442" s="28"/>
      <c r="DX442" s="28"/>
      <c r="DY442" s="28"/>
      <c r="DZ442" s="28"/>
      <c r="EA442" s="28"/>
      <c r="EB442" s="28"/>
      <c r="EC442" s="28"/>
      <c r="ED442" s="28"/>
      <c r="EE442" s="28"/>
      <c r="EF442" s="28"/>
      <c r="EG442" s="28"/>
      <c r="EH442" s="28"/>
      <c r="EI442" s="28"/>
    </row>
    <row r="443" spans="14:139" ht="14.25"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  <c r="CX443" s="28"/>
      <c r="CY443" s="28"/>
      <c r="CZ443" s="28"/>
      <c r="DA443" s="28"/>
      <c r="DB443" s="28"/>
      <c r="DC443" s="28"/>
      <c r="DD443" s="28"/>
      <c r="DE443" s="28"/>
      <c r="DF443" s="28"/>
      <c r="DG443" s="28"/>
      <c r="DH443" s="28"/>
      <c r="DI443" s="28"/>
      <c r="DJ443" s="28"/>
      <c r="DK443" s="28"/>
      <c r="DL443" s="28"/>
      <c r="DM443" s="28"/>
      <c r="DN443" s="28"/>
      <c r="DO443" s="28"/>
      <c r="DP443" s="28"/>
      <c r="DQ443" s="28"/>
      <c r="DR443" s="28"/>
      <c r="DS443" s="28"/>
      <c r="DT443" s="28"/>
      <c r="DU443" s="28"/>
      <c r="DV443" s="28"/>
      <c r="DW443" s="28"/>
      <c r="DX443" s="28"/>
      <c r="DY443" s="28"/>
      <c r="DZ443" s="28"/>
      <c r="EA443" s="28"/>
      <c r="EB443" s="28"/>
      <c r="EC443" s="28"/>
      <c r="ED443" s="28"/>
      <c r="EE443" s="28"/>
      <c r="EF443" s="28"/>
      <c r="EG443" s="28"/>
      <c r="EH443" s="28"/>
      <c r="EI443" s="28"/>
    </row>
    <row r="444" spans="14:139" ht="14.25"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  <c r="CX444" s="28"/>
      <c r="CY444" s="28"/>
      <c r="CZ444" s="28"/>
      <c r="DA444" s="28"/>
      <c r="DB444" s="28"/>
      <c r="DC444" s="28"/>
      <c r="DD444" s="28"/>
      <c r="DE444" s="28"/>
      <c r="DF444" s="28"/>
      <c r="DG444" s="28"/>
      <c r="DH444" s="28"/>
      <c r="DI444" s="28"/>
      <c r="DJ444" s="28"/>
      <c r="DK444" s="28"/>
      <c r="DL444" s="28"/>
      <c r="DM444" s="28"/>
      <c r="DN444" s="28"/>
      <c r="DO444" s="28"/>
      <c r="DP444" s="28"/>
      <c r="DQ444" s="28"/>
      <c r="DR444" s="28"/>
      <c r="DS444" s="28"/>
      <c r="DT444" s="28"/>
      <c r="DU444" s="28"/>
      <c r="DV444" s="28"/>
      <c r="DW444" s="28"/>
      <c r="DX444" s="28"/>
      <c r="DY444" s="28"/>
      <c r="DZ444" s="28"/>
      <c r="EA444" s="28"/>
      <c r="EB444" s="28"/>
      <c r="EC444" s="28"/>
      <c r="ED444" s="28"/>
      <c r="EE444" s="28"/>
      <c r="EF444" s="28"/>
      <c r="EG444" s="28"/>
      <c r="EH444" s="28"/>
      <c r="EI444" s="28"/>
    </row>
    <row r="445" spans="14:139" ht="14.25"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  <c r="CX445" s="28"/>
      <c r="CY445" s="28"/>
      <c r="CZ445" s="28"/>
      <c r="DA445" s="28"/>
      <c r="DB445" s="28"/>
      <c r="DC445" s="28"/>
      <c r="DD445" s="28"/>
      <c r="DE445" s="28"/>
      <c r="DF445" s="28"/>
      <c r="DG445" s="28"/>
      <c r="DH445" s="28"/>
      <c r="DI445" s="28"/>
      <c r="DJ445" s="28"/>
      <c r="DK445" s="28"/>
      <c r="DL445" s="28"/>
      <c r="DM445" s="28"/>
      <c r="DN445" s="28"/>
      <c r="DO445" s="28"/>
      <c r="DP445" s="28"/>
      <c r="DQ445" s="28"/>
      <c r="DR445" s="28"/>
      <c r="DS445" s="28"/>
      <c r="DT445" s="28"/>
      <c r="DU445" s="28"/>
      <c r="DV445" s="28"/>
      <c r="DW445" s="28"/>
      <c r="DX445" s="28"/>
      <c r="DY445" s="28"/>
      <c r="DZ445" s="28"/>
      <c r="EA445" s="28"/>
      <c r="EB445" s="28"/>
      <c r="EC445" s="28"/>
      <c r="ED445" s="28"/>
      <c r="EE445" s="28"/>
      <c r="EF445" s="28"/>
      <c r="EG445" s="28"/>
      <c r="EH445" s="28"/>
      <c r="EI445" s="28"/>
    </row>
    <row r="446" spans="14:139" ht="14.25"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  <c r="CX446" s="28"/>
      <c r="CY446" s="28"/>
      <c r="CZ446" s="28"/>
      <c r="DA446" s="28"/>
      <c r="DB446" s="28"/>
      <c r="DC446" s="28"/>
      <c r="DD446" s="28"/>
      <c r="DE446" s="28"/>
      <c r="DF446" s="28"/>
      <c r="DG446" s="28"/>
      <c r="DH446" s="28"/>
      <c r="DI446" s="28"/>
      <c r="DJ446" s="28"/>
      <c r="DK446" s="28"/>
      <c r="DL446" s="28"/>
      <c r="DM446" s="28"/>
      <c r="DN446" s="28"/>
      <c r="DO446" s="28"/>
      <c r="DP446" s="28"/>
      <c r="DQ446" s="28"/>
      <c r="DR446" s="28"/>
      <c r="DS446" s="28"/>
      <c r="DT446" s="28"/>
      <c r="DU446" s="28"/>
      <c r="DV446" s="28"/>
      <c r="DW446" s="28"/>
      <c r="DX446" s="28"/>
      <c r="DY446" s="28"/>
      <c r="DZ446" s="28"/>
      <c r="EA446" s="28"/>
      <c r="EB446" s="28"/>
      <c r="EC446" s="28"/>
      <c r="ED446" s="28"/>
      <c r="EE446" s="28"/>
      <c r="EF446" s="28"/>
      <c r="EG446" s="28"/>
      <c r="EH446" s="28"/>
      <c r="EI446" s="28"/>
    </row>
    <row r="447" spans="14:139" ht="14.25"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  <c r="CX447" s="28"/>
      <c r="CY447" s="28"/>
      <c r="CZ447" s="28"/>
      <c r="DA447" s="28"/>
      <c r="DB447" s="28"/>
      <c r="DC447" s="28"/>
      <c r="DD447" s="28"/>
      <c r="DE447" s="28"/>
      <c r="DF447" s="28"/>
      <c r="DG447" s="28"/>
      <c r="DH447" s="28"/>
      <c r="DI447" s="28"/>
      <c r="DJ447" s="28"/>
      <c r="DK447" s="28"/>
      <c r="DL447" s="28"/>
      <c r="DM447" s="28"/>
      <c r="DN447" s="28"/>
      <c r="DO447" s="28"/>
      <c r="DP447" s="28"/>
      <c r="DQ447" s="28"/>
      <c r="DR447" s="28"/>
      <c r="DS447" s="28"/>
      <c r="DT447" s="28"/>
      <c r="DU447" s="28"/>
      <c r="DV447" s="28"/>
      <c r="DW447" s="28"/>
      <c r="DX447" s="28"/>
      <c r="DY447" s="28"/>
      <c r="DZ447" s="28"/>
      <c r="EA447" s="28"/>
      <c r="EB447" s="28"/>
      <c r="EC447" s="28"/>
      <c r="ED447" s="28"/>
      <c r="EE447" s="28"/>
      <c r="EF447" s="28"/>
      <c r="EG447" s="28"/>
      <c r="EH447" s="28"/>
      <c r="EI447" s="28"/>
    </row>
    <row r="448" spans="14:139" ht="14.25"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  <c r="CX448" s="28"/>
      <c r="CY448" s="28"/>
      <c r="CZ448" s="28"/>
      <c r="DA448" s="28"/>
      <c r="DB448" s="28"/>
      <c r="DC448" s="28"/>
      <c r="DD448" s="28"/>
      <c r="DE448" s="28"/>
      <c r="DF448" s="28"/>
      <c r="DG448" s="28"/>
      <c r="DH448" s="28"/>
      <c r="DI448" s="28"/>
      <c r="DJ448" s="28"/>
      <c r="DK448" s="28"/>
      <c r="DL448" s="28"/>
      <c r="DM448" s="28"/>
      <c r="DN448" s="28"/>
      <c r="DO448" s="28"/>
      <c r="DP448" s="28"/>
      <c r="DQ448" s="28"/>
      <c r="DR448" s="28"/>
      <c r="DS448" s="28"/>
      <c r="DT448" s="28"/>
      <c r="DU448" s="28"/>
      <c r="DV448" s="28"/>
      <c r="DW448" s="28"/>
      <c r="DX448" s="28"/>
      <c r="DY448" s="28"/>
      <c r="DZ448" s="28"/>
      <c r="EA448" s="28"/>
      <c r="EB448" s="28"/>
      <c r="EC448" s="28"/>
      <c r="ED448" s="28"/>
      <c r="EE448" s="28"/>
      <c r="EF448" s="28"/>
      <c r="EG448" s="28"/>
      <c r="EH448" s="28"/>
      <c r="EI448" s="28"/>
    </row>
    <row r="449" spans="14:139" ht="14.25"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  <c r="DI449" s="28"/>
      <c r="DJ449" s="28"/>
      <c r="DK449" s="28"/>
      <c r="DL449" s="28"/>
      <c r="DM449" s="28"/>
      <c r="DN449" s="28"/>
      <c r="DO449" s="28"/>
      <c r="DP449" s="28"/>
      <c r="DQ449" s="28"/>
      <c r="DR449" s="28"/>
      <c r="DS449" s="28"/>
      <c r="DT449" s="28"/>
      <c r="DU449" s="28"/>
      <c r="DV449" s="28"/>
      <c r="DW449" s="28"/>
      <c r="DX449" s="28"/>
      <c r="DY449" s="28"/>
      <c r="DZ449" s="28"/>
      <c r="EA449" s="28"/>
      <c r="EB449" s="28"/>
      <c r="EC449" s="28"/>
      <c r="ED449" s="28"/>
      <c r="EE449" s="28"/>
      <c r="EF449" s="28"/>
      <c r="EG449" s="28"/>
      <c r="EH449" s="28"/>
      <c r="EI449" s="28"/>
    </row>
    <row r="450" spans="14:139" ht="14.25"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  <c r="CX450" s="28"/>
      <c r="CY450" s="28"/>
      <c r="CZ450" s="28"/>
      <c r="DA450" s="28"/>
      <c r="DB450" s="28"/>
      <c r="DC450" s="28"/>
      <c r="DD450" s="28"/>
      <c r="DE450" s="28"/>
      <c r="DF450" s="28"/>
      <c r="DG450" s="28"/>
      <c r="DH450" s="28"/>
      <c r="DI450" s="28"/>
      <c r="DJ450" s="28"/>
      <c r="DK450" s="28"/>
      <c r="DL450" s="28"/>
      <c r="DM450" s="28"/>
      <c r="DN450" s="28"/>
      <c r="DO450" s="28"/>
      <c r="DP450" s="28"/>
      <c r="DQ450" s="28"/>
      <c r="DR450" s="28"/>
      <c r="DS450" s="28"/>
      <c r="DT450" s="28"/>
      <c r="DU450" s="28"/>
      <c r="DV450" s="28"/>
      <c r="DW450" s="28"/>
      <c r="DX450" s="28"/>
      <c r="DY450" s="28"/>
      <c r="DZ450" s="28"/>
      <c r="EA450" s="28"/>
      <c r="EB450" s="28"/>
      <c r="EC450" s="28"/>
      <c r="ED450" s="28"/>
      <c r="EE450" s="28"/>
      <c r="EF450" s="28"/>
      <c r="EG450" s="28"/>
      <c r="EH450" s="28"/>
      <c r="EI450" s="28"/>
    </row>
    <row r="451" spans="14:139" ht="14.25"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  <c r="CX451" s="28"/>
      <c r="CY451" s="28"/>
      <c r="CZ451" s="28"/>
      <c r="DA451" s="28"/>
      <c r="DB451" s="28"/>
      <c r="DC451" s="28"/>
      <c r="DD451" s="28"/>
      <c r="DE451" s="28"/>
      <c r="DF451" s="28"/>
      <c r="DG451" s="28"/>
      <c r="DH451" s="28"/>
      <c r="DI451" s="28"/>
      <c r="DJ451" s="28"/>
      <c r="DK451" s="28"/>
      <c r="DL451" s="28"/>
      <c r="DM451" s="28"/>
      <c r="DN451" s="28"/>
      <c r="DO451" s="28"/>
      <c r="DP451" s="28"/>
      <c r="DQ451" s="28"/>
      <c r="DR451" s="28"/>
      <c r="DS451" s="28"/>
      <c r="DT451" s="28"/>
      <c r="DU451" s="28"/>
      <c r="DV451" s="28"/>
      <c r="DW451" s="28"/>
      <c r="DX451" s="28"/>
      <c r="DY451" s="28"/>
      <c r="DZ451" s="28"/>
      <c r="EA451" s="28"/>
      <c r="EB451" s="28"/>
      <c r="EC451" s="28"/>
      <c r="ED451" s="28"/>
      <c r="EE451" s="28"/>
      <c r="EF451" s="28"/>
      <c r="EG451" s="28"/>
      <c r="EH451" s="28"/>
      <c r="EI451" s="28"/>
    </row>
    <row r="452" spans="14:139" ht="14.25"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  <c r="DI452" s="28"/>
      <c r="DJ452" s="28"/>
      <c r="DK452" s="28"/>
      <c r="DL452" s="28"/>
      <c r="DM452" s="28"/>
      <c r="DN452" s="28"/>
      <c r="DO452" s="28"/>
      <c r="DP452" s="28"/>
      <c r="DQ452" s="28"/>
      <c r="DR452" s="28"/>
      <c r="DS452" s="28"/>
      <c r="DT452" s="28"/>
      <c r="DU452" s="28"/>
      <c r="DV452" s="28"/>
      <c r="DW452" s="28"/>
      <c r="DX452" s="28"/>
      <c r="DY452" s="28"/>
      <c r="DZ452" s="28"/>
      <c r="EA452" s="28"/>
      <c r="EB452" s="28"/>
      <c r="EC452" s="28"/>
      <c r="ED452" s="28"/>
      <c r="EE452" s="28"/>
      <c r="EF452" s="28"/>
      <c r="EG452" s="28"/>
      <c r="EH452" s="28"/>
      <c r="EI452" s="28"/>
    </row>
    <row r="453" spans="14:139" ht="14.25"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  <c r="CX453" s="28"/>
      <c r="CY453" s="28"/>
      <c r="CZ453" s="28"/>
      <c r="DA453" s="28"/>
      <c r="DB453" s="28"/>
      <c r="DC453" s="28"/>
      <c r="DD453" s="28"/>
      <c r="DE453" s="28"/>
      <c r="DF453" s="28"/>
      <c r="DG453" s="28"/>
      <c r="DH453" s="28"/>
      <c r="DI453" s="28"/>
      <c r="DJ453" s="28"/>
      <c r="DK453" s="28"/>
      <c r="DL453" s="28"/>
      <c r="DM453" s="28"/>
      <c r="DN453" s="28"/>
      <c r="DO453" s="28"/>
      <c r="DP453" s="28"/>
      <c r="DQ453" s="28"/>
      <c r="DR453" s="28"/>
      <c r="DS453" s="28"/>
      <c r="DT453" s="28"/>
      <c r="DU453" s="28"/>
      <c r="DV453" s="28"/>
      <c r="DW453" s="28"/>
      <c r="DX453" s="28"/>
      <c r="DY453" s="28"/>
      <c r="DZ453" s="28"/>
      <c r="EA453" s="28"/>
      <c r="EB453" s="28"/>
      <c r="EC453" s="28"/>
      <c r="ED453" s="28"/>
      <c r="EE453" s="28"/>
      <c r="EF453" s="28"/>
      <c r="EG453" s="28"/>
      <c r="EH453" s="28"/>
      <c r="EI453" s="28"/>
    </row>
    <row r="454" spans="14:139" ht="14.25"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  <c r="CW454" s="28"/>
      <c r="CX454" s="28"/>
      <c r="CY454" s="28"/>
      <c r="CZ454" s="28"/>
      <c r="DA454" s="28"/>
      <c r="DB454" s="28"/>
      <c r="DC454" s="28"/>
      <c r="DD454" s="28"/>
      <c r="DE454" s="28"/>
      <c r="DF454" s="28"/>
      <c r="DG454" s="28"/>
      <c r="DH454" s="28"/>
      <c r="DI454" s="28"/>
      <c r="DJ454" s="28"/>
      <c r="DK454" s="28"/>
      <c r="DL454" s="28"/>
      <c r="DM454" s="28"/>
      <c r="DN454" s="28"/>
      <c r="DO454" s="28"/>
      <c r="DP454" s="28"/>
      <c r="DQ454" s="28"/>
      <c r="DR454" s="28"/>
      <c r="DS454" s="28"/>
      <c r="DT454" s="28"/>
      <c r="DU454" s="28"/>
      <c r="DV454" s="28"/>
      <c r="DW454" s="28"/>
      <c r="DX454" s="28"/>
      <c r="DY454" s="28"/>
      <c r="DZ454" s="28"/>
      <c r="EA454" s="28"/>
      <c r="EB454" s="28"/>
      <c r="EC454" s="28"/>
      <c r="ED454" s="28"/>
      <c r="EE454" s="28"/>
      <c r="EF454" s="28"/>
      <c r="EG454" s="28"/>
      <c r="EH454" s="28"/>
      <c r="EI454" s="28"/>
    </row>
  </sheetData>
  <mergeCells count="8">
    <mergeCell ref="A3:A4"/>
    <mergeCell ref="A110:B110"/>
    <mergeCell ref="A1:B1"/>
    <mergeCell ref="K3:M3"/>
    <mergeCell ref="B3:B4"/>
    <mergeCell ref="B2:M2"/>
    <mergeCell ref="C3:F3"/>
    <mergeCell ref="G3:J3"/>
  </mergeCells>
  <printOptions/>
  <pageMargins left="0.47" right="0.75" top="0.28" bottom="0.36" header="0.2" footer="0.16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79">
      <selection activeCell="G88" sqref="G88"/>
    </sheetView>
  </sheetViews>
  <sheetFormatPr defaultColWidth="9.00390625" defaultRowHeight="14.25"/>
  <cols>
    <col min="1" max="1" width="11.875" style="0" customWidth="1"/>
    <col min="2" max="2" width="10.625" style="0" customWidth="1"/>
    <col min="3" max="3" width="5.625" style="1" customWidth="1"/>
    <col min="4" max="4" width="10.625" style="0" customWidth="1"/>
    <col min="5" max="5" width="10.75390625" style="0" customWidth="1"/>
    <col min="6" max="6" width="11.75390625" style="0" customWidth="1"/>
    <col min="7" max="7" width="5.125" style="1" customWidth="1"/>
    <col min="8" max="8" width="11.625" style="0" customWidth="1"/>
    <col min="9" max="9" width="10.625" style="0" customWidth="1"/>
    <col min="10" max="12" width="11.625" style="0" customWidth="1"/>
  </cols>
  <sheetData>
    <row r="1" spans="1:12" ht="33.75" customHeight="1">
      <c r="A1" s="63" t="s">
        <v>23</v>
      </c>
      <c r="B1" s="63"/>
      <c r="C1" s="63"/>
      <c r="D1" s="64"/>
      <c r="E1" s="64"/>
      <c r="F1" s="64"/>
      <c r="G1" s="64"/>
      <c r="H1" s="64"/>
      <c r="I1" s="64"/>
      <c r="J1" s="64"/>
      <c r="K1" s="64"/>
      <c r="L1" s="64"/>
    </row>
    <row r="2" spans="1:12" s="4" customFormat="1" ht="19.5" customHeight="1">
      <c r="A2" s="65" t="s">
        <v>68</v>
      </c>
      <c r="B2" s="67" t="s">
        <v>69</v>
      </c>
      <c r="C2" s="68"/>
      <c r="D2" s="68"/>
      <c r="E2" s="69"/>
      <c r="F2" s="67" t="s">
        <v>70</v>
      </c>
      <c r="G2" s="68"/>
      <c r="H2" s="68"/>
      <c r="I2" s="69"/>
      <c r="J2" s="70" t="s">
        <v>71</v>
      </c>
      <c r="K2" s="71"/>
      <c r="L2" s="72"/>
    </row>
    <row r="3" spans="1:12" s="4" customFormat="1" ht="30" customHeight="1">
      <c r="A3" s="66"/>
      <c r="B3" s="5" t="s">
        <v>72</v>
      </c>
      <c r="C3" s="23" t="s">
        <v>73</v>
      </c>
      <c r="D3" s="2" t="s">
        <v>74</v>
      </c>
      <c r="E3" s="6" t="s">
        <v>75</v>
      </c>
      <c r="F3" s="7" t="s">
        <v>76</v>
      </c>
      <c r="G3" s="24" t="s">
        <v>73</v>
      </c>
      <c r="H3" s="8" t="s">
        <v>74</v>
      </c>
      <c r="I3" s="5" t="s">
        <v>75</v>
      </c>
      <c r="J3" s="5" t="s">
        <v>77</v>
      </c>
      <c r="K3" s="5" t="s">
        <v>78</v>
      </c>
      <c r="L3" s="3" t="s">
        <v>79</v>
      </c>
    </row>
    <row r="4" spans="1:12" s="17" customFormat="1" ht="19.5" customHeight="1">
      <c r="A4" s="9" t="s">
        <v>80</v>
      </c>
      <c r="B4" s="10">
        <v>19889.78</v>
      </c>
      <c r="C4" s="11">
        <v>0</v>
      </c>
      <c r="D4" s="12">
        <f>B4*C4</f>
        <v>0</v>
      </c>
      <c r="E4" s="13">
        <f>B4-D4</f>
        <v>19889.78</v>
      </c>
      <c r="F4" s="14"/>
      <c r="G4" s="15"/>
      <c r="H4" s="16"/>
      <c r="I4" s="10"/>
      <c r="J4" s="10">
        <f aca="true" t="shared" si="0" ref="J4:J35">B4+F4</f>
        <v>19889.78</v>
      </c>
      <c r="K4" s="10">
        <f aca="true" t="shared" si="1" ref="K4:K35">D4+H4</f>
        <v>0</v>
      </c>
      <c r="L4" s="10">
        <f aca="true" t="shared" si="2" ref="L4:L35">E4+I4</f>
        <v>19889.78</v>
      </c>
    </row>
    <row r="5" spans="1:12" s="17" customFormat="1" ht="19.5" customHeight="1">
      <c r="A5" s="9" t="s">
        <v>24</v>
      </c>
      <c r="B5" s="10">
        <v>31906.18</v>
      </c>
      <c r="C5" s="11">
        <v>0.7</v>
      </c>
      <c r="D5" s="12">
        <f aca="true" t="shared" si="3" ref="D5:D67">B5*C5</f>
        <v>22334.325999999997</v>
      </c>
      <c r="E5" s="13">
        <f aca="true" t="shared" si="4" ref="E5:E67">B5-D5</f>
        <v>9571.854000000003</v>
      </c>
      <c r="F5" s="18"/>
      <c r="G5" s="19"/>
      <c r="H5" s="16"/>
      <c r="I5" s="10"/>
      <c r="J5" s="10">
        <f t="shared" si="0"/>
        <v>31906.18</v>
      </c>
      <c r="K5" s="10">
        <f t="shared" si="1"/>
        <v>22334.325999999997</v>
      </c>
      <c r="L5" s="10">
        <f t="shared" si="2"/>
        <v>9571.854000000003</v>
      </c>
    </row>
    <row r="6" spans="1:12" s="17" customFormat="1" ht="19.5" customHeight="1">
      <c r="A6" s="9" t="s">
        <v>25</v>
      </c>
      <c r="B6" s="10">
        <v>27113.36</v>
      </c>
      <c r="C6" s="11">
        <v>0.7</v>
      </c>
      <c r="D6" s="12">
        <f t="shared" si="3"/>
        <v>18979.352</v>
      </c>
      <c r="E6" s="13">
        <f t="shared" si="4"/>
        <v>8134.008000000002</v>
      </c>
      <c r="F6" s="16"/>
      <c r="G6" s="19"/>
      <c r="H6" s="16"/>
      <c r="I6" s="10"/>
      <c r="J6" s="10">
        <f t="shared" si="0"/>
        <v>27113.36</v>
      </c>
      <c r="K6" s="10">
        <f t="shared" si="1"/>
        <v>18979.352</v>
      </c>
      <c r="L6" s="10">
        <f t="shared" si="2"/>
        <v>8134.008000000002</v>
      </c>
    </row>
    <row r="7" spans="1:12" s="17" customFormat="1" ht="19.5" customHeight="1">
      <c r="A7" s="9" t="s">
        <v>26</v>
      </c>
      <c r="B7" s="10">
        <v>705.71</v>
      </c>
      <c r="C7" s="11">
        <v>0.7</v>
      </c>
      <c r="D7" s="12">
        <f t="shared" si="3"/>
        <v>493.997</v>
      </c>
      <c r="E7" s="13">
        <f t="shared" si="4"/>
        <v>211.71300000000002</v>
      </c>
      <c r="F7" s="10"/>
      <c r="G7" s="19"/>
      <c r="H7" s="16"/>
      <c r="I7" s="10"/>
      <c r="J7" s="10">
        <f t="shared" si="0"/>
        <v>705.71</v>
      </c>
      <c r="K7" s="10">
        <f t="shared" si="1"/>
        <v>493.997</v>
      </c>
      <c r="L7" s="10">
        <f t="shared" si="2"/>
        <v>211.71300000000002</v>
      </c>
    </row>
    <row r="8" spans="1:12" s="17" customFormat="1" ht="19.5" customHeight="1">
      <c r="A8" s="9" t="s">
        <v>27</v>
      </c>
      <c r="B8" s="10">
        <v>2303.75</v>
      </c>
      <c r="C8" s="11">
        <v>0.7</v>
      </c>
      <c r="D8" s="12">
        <f t="shared" si="3"/>
        <v>1612.625</v>
      </c>
      <c r="E8" s="13">
        <f t="shared" si="4"/>
        <v>691.125</v>
      </c>
      <c r="F8" s="10"/>
      <c r="G8" s="19"/>
      <c r="H8" s="16"/>
      <c r="I8" s="10"/>
      <c r="J8" s="10">
        <f t="shared" si="0"/>
        <v>2303.75</v>
      </c>
      <c r="K8" s="10">
        <f t="shared" si="1"/>
        <v>1612.625</v>
      </c>
      <c r="L8" s="10">
        <f t="shared" si="2"/>
        <v>691.125</v>
      </c>
    </row>
    <row r="9" spans="1:12" s="17" customFormat="1" ht="19.5" customHeight="1">
      <c r="A9" s="9" t="s">
        <v>28</v>
      </c>
      <c r="B9" s="10">
        <v>4538.01</v>
      </c>
      <c r="C9" s="11">
        <v>0.8</v>
      </c>
      <c r="D9" s="12">
        <f t="shared" si="3"/>
        <v>3630.4080000000004</v>
      </c>
      <c r="E9" s="13">
        <f t="shared" si="4"/>
        <v>907.6019999999999</v>
      </c>
      <c r="F9" s="10"/>
      <c r="G9" s="11"/>
      <c r="H9" s="16"/>
      <c r="I9" s="10"/>
      <c r="J9" s="10">
        <f t="shared" si="0"/>
        <v>4538.01</v>
      </c>
      <c r="K9" s="10">
        <f t="shared" si="1"/>
        <v>3630.4080000000004</v>
      </c>
      <c r="L9" s="10">
        <f t="shared" si="2"/>
        <v>907.6019999999999</v>
      </c>
    </row>
    <row r="10" spans="1:12" s="17" customFormat="1" ht="19.5" customHeight="1">
      <c r="A10" s="9" t="s">
        <v>29</v>
      </c>
      <c r="B10" s="10">
        <v>9940.27</v>
      </c>
      <c r="C10" s="11">
        <v>0.8</v>
      </c>
      <c r="D10" s="12">
        <f t="shared" si="3"/>
        <v>7952.216</v>
      </c>
      <c r="E10" s="13">
        <f t="shared" si="4"/>
        <v>1988.054</v>
      </c>
      <c r="F10" s="10">
        <v>17102</v>
      </c>
      <c r="G10" s="19">
        <v>0.8</v>
      </c>
      <c r="H10" s="16">
        <f aca="true" t="shared" si="5" ref="H10:H73">F10*G10</f>
        <v>13681.6</v>
      </c>
      <c r="I10" s="10">
        <f aca="true" t="shared" si="6" ref="I10:I73">F10-H10</f>
        <v>3420.3999999999996</v>
      </c>
      <c r="J10" s="10">
        <f t="shared" si="0"/>
        <v>27042.27</v>
      </c>
      <c r="K10" s="10">
        <f t="shared" si="1"/>
        <v>21633.816</v>
      </c>
      <c r="L10" s="10">
        <f t="shared" si="2"/>
        <v>5408.454</v>
      </c>
    </row>
    <row r="11" spans="1:12" s="17" customFormat="1" ht="19.5" customHeight="1">
      <c r="A11" s="9" t="s">
        <v>30</v>
      </c>
      <c r="B11" s="10">
        <v>11642.94</v>
      </c>
      <c r="C11" s="20">
        <v>0.7</v>
      </c>
      <c r="D11" s="12">
        <f t="shared" si="3"/>
        <v>8150.058</v>
      </c>
      <c r="E11" s="13">
        <f t="shared" si="4"/>
        <v>3492.8820000000005</v>
      </c>
      <c r="F11" s="10"/>
      <c r="G11" s="20"/>
      <c r="H11" s="16"/>
      <c r="I11" s="10"/>
      <c r="J11" s="10">
        <f t="shared" si="0"/>
        <v>11642.94</v>
      </c>
      <c r="K11" s="10">
        <f t="shared" si="1"/>
        <v>8150.058</v>
      </c>
      <c r="L11" s="10">
        <f t="shared" si="2"/>
        <v>3492.8820000000005</v>
      </c>
    </row>
    <row r="12" spans="1:12" s="17" customFormat="1" ht="19.5" customHeight="1">
      <c r="A12" s="9" t="s">
        <v>31</v>
      </c>
      <c r="B12" s="10">
        <v>23694.39</v>
      </c>
      <c r="C12" s="21">
        <v>0</v>
      </c>
      <c r="D12" s="12">
        <f t="shared" si="3"/>
        <v>0</v>
      </c>
      <c r="E12" s="13">
        <f t="shared" si="4"/>
        <v>23694.39</v>
      </c>
      <c r="F12" s="10"/>
      <c r="G12" s="19"/>
      <c r="H12" s="16"/>
      <c r="I12" s="10"/>
      <c r="J12" s="10">
        <f t="shared" si="0"/>
        <v>23694.39</v>
      </c>
      <c r="K12" s="10">
        <f t="shared" si="1"/>
        <v>0</v>
      </c>
      <c r="L12" s="10">
        <f t="shared" si="2"/>
        <v>23694.39</v>
      </c>
    </row>
    <row r="13" spans="1:12" s="17" customFormat="1" ht="19.5" customHeight="1">
      <c r="A13" s="9" t="s">
        <v>81</v>
      </c>
      <c r="B13" s="10"/>
      <c r="C13" s="21"/>
      <c r="D13" s="12"/>
      <c r="E13" s="13"/>
      <c r="F13" s="10">
        <v>10594.19</v>
      </c>
      <c r="G13" s="19">
        <v>0.8</v>
      </c>
      <c r="H13" s="16">
        <f t="shared" si="5"/>
        <v>8475.352</v>
      </c>
      <c r="I13" s="10">
        <f t="shared" si="6"/>
        <v>2118.8379999999997</v>
      </c>
      <c r="J13" s="10">
        <f t="shared" si="0"/>
        <v>10594.19</v>
      </c>
      <c r="K13" s="10">
        <f t="shared" si="1"/>
        <v>8475.352</v>
      </c>
      <c r="L13" s="10">
        <f t="shared" si="2"/>
        <v>2118.8379999999997</v>
      </c>
    </row>
    <row r="14" spans="1:12" s="17" customFormat="1" ht="19.5" customHeight="1">
      <c r="A14" s="9" t="s">
        <v>82</v>
      </c>
      <c r="B14" s="10"/>
      <c r="C14" s="21"/>
      <c r="D14" s="12"/>
      <c r="E14" s="13"/>
      <c r="F14" s="10">
        <v>2420</v>
      </c>
      <c r="G14" s="19">
        <v>0.8</v>
      </c>
      <c r="H14" s="16">
        <f t="shared" si="5"/>
        <v>1936</v>
      </c>
      <c r="I14" s="10">
        <f t="shared" si="6"/>
        <v>484</v>
      </c>
      <c r="J14" s="10">
        <f t="shared" si="0"/>
        <v>2420</v>
      </c>
      <c r="K14" s="10">
        <f t="shared" si="1"/>
        <v>1936</v>
      </c>
      <c r="L14" s="10">
        <f t="shared" si="2"/>
        <v>484</v>
      </c>
    </row>
    <row r="15" spans="1:12" s="17" customFormat="1" ht="19.5" customHeight="1">
      <c r="A15" s="9" t="s">
        <v>32</v>
      </c>
      <c r="B15" s="10">
        <v>927.96</v>
      </c>
      <c r="C15" s="21">
        <v>0.8</v>
      </c>
      <c r="D15" s="12">
        <f t="shared" si="3"/>
        <v>742.368</v>
      </c>
      <c r="E15" s="13">
        <f t="shared" si="4"/>
        <v>185.59199999999998</v>
      </c>
      <c r="F15" s="10">
        <v>13574</v>
      </c>
      <c r="G15" s="19">
        <v>0.8</v>
      </c>
      <c r="H15" s="16">
        <f t="shared" si="5"/>
        <v>10859.2</v>
      </c>
      <c r="I15" s="10">
        <f t="shared" si="6"/>
        <v>2714.7999999999993</v>
      </c>
      <c r="J15" s="10">
        <f t="shared" si="0"/>
        <v>14501.96</v>
      </c>
      <c r="K15" s="10">
        <f t="shared" si="1"/>
        <v>11601.568000000001</v>
      </c>
      <c r="L15" s="10">
        <f t="shared" si="2"/>
        <v>2900.3919999999994</v>
      </c>
    </row>
    <row r="16" spans="1:12" s="17" customFormat="1" ht="19.5" customHeight="1">
      <c r="A16" s="9" t="s">
        <v>33</v>
      </c>
      <c r="B16" s="10">
        <v>3338.54</v>
      </c>
      <c r="C16" s="21">
        <v>0.7</v>
      </c>
      <c r="D16" s="12">
        <f t="shared" si="3"/>
        <v>2336.9779999999996</v>
      </c>
      <c r="E16" s="13">
        <f t="shared" si="4"/>
        <v>1001.5620000000004</v>
      </c>
      <c r="F16" s="10"/>
      <c r="G16" s="19"/>
      <c r="H16" s="16"/>
      <c r="I16" s="10"/>
      <c r="J16" s="10">
        <f t="shared" si="0"/>
        <v>3338.54</v>
      </c>
      <c r="K16" s="10">
        <f t="shared" si="1"/>
        <v>2336.9779999999996</v>
      </c>
      <c r="L16" s="10">
        <f t="shared" si="2"/>
        <v>1001.5620000000004</v>
      </c>
    </row>
    <row r="17" spans="1:12" s="17" customFormat="1" ht="19.5" customHeight="1">
      <c r="A17" s="9" t="s">
        <v>83</v>
      </c>
      <c r="B17" s="10"/>
      <c r="C17" s="21"/>
      <c r="D17" s="12"/>
      <c r="E17" s="13"/>
      <c r="F17" s="10">
        <v>35495</v>
      </c>
      <c r="G17" s="19">
        <v>0.6</v>
      </c>
      <c r="H17" s="16">
        <f t="shared" si="5"/>
        <v>21297</v>
      </c>
      <c r="I17" s="10">
        <f t="shared" si="6"/>
        <v>14198</v>
      </c>
      <c r="J17" s="10">
        <f t="shared" si="0"/>
        <v>35495</v>
      </c>
      <c r="K17" s="10">
        <f t="shared" si="1"/>
        <v>21297</v>
      </c>
      <c r="L17" s="10">
        <f t="shared" si="2"/>
        <v>14198</v>
      </c>
    </row>
    <row r="18" spans="1:12" s="17" customFormat="1" ht="19.5" customHeight="1">
      <c r="A18" s="9" t="s">
        <v>34</v>
      </c>
      <c r="B18" s="10"/>
      <c r="C18" s="11"/>
      <c r="D18" s="12"/>
      <c r="E18" s="13"/>
      <c r="F18" s="10">
        <v>23170.19</v>
      </c>
      <c r="G18" s="11">
        <v>0.8</v>
      </c>
      <c r="H18" s="16">
        <f t="shared" si="5"/>
        <v>18536.152</v>
      </c>
      <c r="I18" s="10">
        <f t="shared" si="6"/>
        <v>4634.0380000000005</v>
      </c>
      <c r="J18" s="10">
        <f t="shared" si="0"/>
        <v>23170.19</v>
      </c>
      <c r="K18" s="10">
        <f t="shared" si="1"/>
        <v>18536.152</v>
      </c>
      <c r="L18" s="10">
        <f t="shared" si="2"/>
        <v>4634.0380000000005</v>
      </c>
    </row>
    <row r="19" spans="1:12" s="17" customFormat="1" ht="19.5" customHeight="1">
      <c r="A19" s="9" t="s">
        <v>35</v>
      </c>
      <c r="B19" s="10"/>
      <c r="C19" s="11"/>
      <c r="D19" s="12"/>
      <c r="E19" s="13"/>
      <c r="F19" s="10">
        <v>4800</v>
      </c>
      <c r="G19" s="11">
        <v>0.8</v>
      </c>
      <c r="H19" s="16">
        <f t="shared" si="5"/>
        <v>3840</v>
      </c>
      <c r="I19" s="10">
        <f t="shared" si="6"/>
        <v>960</v>
      </c>
      <c r="J19" s="10">
        <f t="shared" si="0"/>
        <v>4800</v>
      </c>
      <c r="K19" s="10">
        <f t="shared" si="1"/>
        <v>3840</v>
      </c>
      <c r="L19" s="10">
        <f t="shared" si="2"/>
        <v>960</v>
      </c>
    </row>
    <row r="20" spans="1:12" s="17" customFormat="1" ht="19.5" customHeight="1">
      <c r="A20" s="22" t="s">
        <v>36</v>
      </c>
      <c r="B20" s="10">
        <v>42334.99</v>
      </c>
      <c r="C20" s="11">
        <v>0.7</v>
      </c>
      <c r="D20" s="12">
        <f t="shared" si="3"/>
        <v>29634.492999999995</v>
      </c>
      <c r="E20" s="13">
        <f t="shared" si="4"/>
        <v>12700.497000000003</v>
      </c>
      <c r="F20" s="10"/>
      <c r="G20" s="11"/>
      <c r="H20" s="16"/>
      <c r="I20" s="10"/>
      <c r="J20" s="10">
        <f t="shared" si="0"/>
        <v>42334.99</v>
      </c>
      <c r="K20" s="10">
        <f t="shared" si="1"/>
        <v>29634.492999999995</v>
      </c>
      <c r="L20" s="10">
        <f t="shared" si="2"/>
        <v>12700.497000000003</v>
      </c>
    </row>
    <row r="21" spans="1:12" s="17" customFormat="1" ht="19.5" customHeight="1">
      <c r="A21" s="22" t="s">
        <v>2</v>
      </c>
      <c r="B21" s="10">
        <v>12056.22</v>
      </c>
      <c r="C21" s="11">
        <v>0.7</v>
      </c>
      <c r="D21" s="12">
        <f t="shared" si="3"/>
        <v>8439.354</v>
      </c>
      <c r="E21" s="13">
        <f t="shared" si="4"/>
        <v>3616.866</v>
      </c>
      <c r="F21" s="10"/>
      <c r="G21" s="11"/>
      <c r="H21" s="16"/>
      <c r="I21" s="10"/>
      <c r="J21" s="10">
        <f t="shared" si="0"/>
        <v>12056.22</v>
      </c>
      <c r="K21" s="10">
        <f t="shared" si="1"/>
        <v>8439.354</v>
      </c>
      <c r="L21" s="10">
        <f t="shared" si="2"/>
        <v>3616.866</v>
      </c>
    </row>
    <row r="22" spans="1:12" s="17" customFormat="1" ht="19.5" customHeight="1">
      <c r="A22" s="22" t="s">
        <v>3</v>
      </c>
      <c r="B22" s="10">
        <v>17569.72</v>
      </c>
      <c r="C22" s="11">
        <v>0.7</v>
      </c>
      <c r="D22" s="12">
        <f t="shared" si="3"/>
        <v>12298.804</v>
      </c>
      <c r="E22" s="13">
        <f t="shared" si="4"/>
        <v>5270.916000000001</v>
      </c>
      <c r="F22" s="10">
        <v>61937</v>
      </c>
      <c r="G22" s="11">
        <v>0.6</v>
      </c>
      <c r="H22" s="16">
        <f t="shared" si="5"/>
        <v>37162.2</v>
      </c>
      <c r="I22" s="10">
        <f t="shared" si="6"/>
        <v>24774.800000000003</v>
      </c>
      <c r="J22" s="10">
        <f t="shared" si="0"/>
        <v>79506.72</v>
      </c>
      <c r="K22" s="10">
        <f t="shared" si="1"/>
        <v>49461.004</v>
      </c>
      <c r="L22" s="10">
        <f t="shared" si="2"/>
        <v>30045.716000000004</v>
      </c>
    </row>
    <row r="23" spans="1:12" s="17" customFormat="1" ht="19.5" customHeight="1">
      <c r="A23" s="9" t="s">
        <v>0</v>
      </c>
      <c r="B23" s="10">
        <v>12512.81</v>
      </c>
      <c r="C23" s="11">
        <v>0.8</v>
      </c>
      <c r="D23" s="12">
        <f t="shared" si="3"/>
        <v>10010.248</v>
      </c>
      <c r="E23" s="13">
        <f t="shared" si="4"/>
        <v>2502.562</v>
      </c>
      <c r="F23" s="10">
        <v>48556</v>
      </c>
      <c r="G23" s="11">
        <v>0.8</v>
      </c>
      <c r="H23" s="16">
        <f t="shared" si="5"/>
        <v>38844.8</v>
      </c>
      <c r="I23" s="10">
        <f t="shared" si="6"/>
        <v>9711.199999999997</v>
      </c>
      <c r="J23" s="10">
        <f t="shared" si="0"/>
        <v>61068.81</v>
      </c>
      <c r="K23" s="10">
        <f t="shared" si="1"/>
        <v>48855.048</v>
      </c>
      <c r="L23" s="10">
        <f t="shared" si="2"/>
        <v>12213.761999999997</v>
      </c>
    </row>
    <row r="24" spans="1:12" s="17" customFormat="1" ht="19.5" customHeight="1">
      <c r="A24" s="9" t="s">
        <v>1</v>
      </c>
      <c r="B24" s="10">
        <v>2854.71</v>
      </c>
      <c r="C24" s="11">
        <v>0.8</v>
      </c>
      <c r="D24" s="12">
        <f t="shared" si="3"/>
        <v>2283.768</v>
      </c>
      <c r="E24" s="13">
        <f t="shared" si="4"/>
        <v>570.942</v>
      </c>
      <c r="F24" s="10">
        <v>14876</v>
      </c>
      <c r="G24" s="11">
        <v>0.8</v>
      </c>
      <c r="H24" s="16">
        <f t="shared" si="5"/>
        <v>11900.800000000001</v>
      </c>
      <c r="I24" s="10">
        <f t="shared" si="6"/>
        <v>2975.199999999999</v>
      </c>
      <c r="J24" s="10">
        <f t="shared" si="0"/>
        <v>17730.71</v>
      </c>
      <c r="K24" s="10">
        <f t="shared" si="1"/>
        <v>14184.568000000001</v>
      </c>
      <c r="L24" s="10">
        <f t="shared" si="2"/>
        <v>3546.141999999999</v>
      </c>
    </row>
    <row r="25" spans="1:12" s="17" customFormat="1" ht="19.5" customHeight="1">
      <c r="A25" s="9" t="s">
        <v>37</v>
      </c>
      <c r="B25" s="10">
        <v>113645.72</v>
      </c>
      <c r="C25" s="11">
        <v>0.8</v>
      </c>
      <c r="D25" s="12">
        <f t="shared" si="3"/>
        <v>90916.576</v>
      </c>
      <c r="E25" s="13">
        <f t="shared" si="4"/>
        <v>22729.144</v>
      </c>
      <c r="F25" s="10"/>
      <c r="G25" s="11"/>
      <c r="H25" s="16"/>
      <c r="I25" s="10"/>
      <c r="J25" s="10">
        <f t="shared" si="0"/>
        <v>113645.72</v>
      </c>
      <c r="K25" s="10">
        <f t="shared" si="1"/>
        <v>90916.576</v>
      </c>
      <c r="L25" s="10">
        <f t="shared" si="2"/>
        <v>22729.144</v>
      </c>
    </row>
    <row r="26" spans="1:12" s="17" customFormat="1" ht="19.5" customHeight="1">
      <c r="A26" s="9" t="s">
        <v>84</v>
      </c>
      <c r="B26" s="10"/>
      <c r="C26" s="11"/>
      <c r="D26" s="12"/>
      <c r="E26" s="13"/>
      <c r="F26" s="10">
        <v>22045</v>
      </c>
      <c r="G26" s="11">
        <v>0.8</v>
      </c>
      <c r="H26" s="16">
        <f t="shared" si="5"/>
        <v>17636</v>
      </c>
      <c r="I26" s="10">
        <f t="shared" si="6"/>
        <v>4409</v>
      </c>
      <c r="J26" s="10">
        <f t="shared" si="0"/>
        <v>22045</v>
      </c>
      <c r="K26" s="10">
        <f t="shared" si="1"/>
        <v>17636</v>
      </c>
      <c r="L26" s="10">
        <f t="shared" si="2"/>
        <v>4409</v>
      </c>
    </row>
    <row r="27" spans="1:12" s="17" customFormat="1" ht="19.5" customHeight="1">
      <c r="A27" s="9" t="s">
        <v>38</v>
      </c>
      <c r="B27" s="10">
        <v>12541.91</v>
      </c>
      <c r="C27" s="11">
        <v>0.8</v>
      </c>
      <c r="D27" s="12">
        <f t="shared" si="3"/>
        <v>10033.528</v>
      </c>
      <c r="E27" s="13">
        <f t="shared" si="4"/>
        <v>2508.3819999999996</v>
      </c>
      <c r="F27" s="10"/>
      <c r="G27" s="11"/>
      <c r="H27" s="16"/>
      <c r="I27" s="10"/>
      <c r="J27" s="10">
        <f t="shared" si="0"/>
        <v>12541.91</v>
      </c>
      <c r="K27" s="10">
        <f t="shared" si="1"/>
        <v>10033.528</v>
      </c>
      <c r="L27" s="10">
        <f t="shared" si="2"/>
        <v>2508.3819999999996</v>
      </c>
    </row>
    <row r="28" spans="1:12" s="17" customFormat="1" ht="19.5" customHeight="1">
      <c r="A28" s="9" t="s">
        <v>4</v>
      </c>
      <c r="B28" s="10">
        <v>9884.22</v>
      </c>
      <c r="C28" s="11">
        <v>0.8</v>
      </c>
      <c r="D28" s="12">
        <f t="shared" si="3"/>
        <v>7907.376</v>
      </c>
      <c r="E28" s="13">
        <f t="shared" si="4"/>
        <v>1976.8439999999991</v>
      </c>
      <c r="F28" s="10"/>
      <c r="G28" s="11"/>
      <c r="H28" s="16"/>
      <c r="I28" s="10"/>
      <c r="J28" s="10">
        <f t="shared" si="0"/>
        <v>9884.22</v>
      </c>
      <c r="K28" s="10">
        <f t="shared" si="1"/>
        <v>7907.376</v>
      </c>
      <c r="L28" s="10">
        <f t="shared" si="2"/>
        <v>1976.8439999999991</v>
      </c>
    </row>
    <row r="29" spans="1:12" s="17" customFormat="1" ht="19.5" customHeight="1">
      <c r="A29" s="9" t="s">
        <v>39</v>
      </c>
      <c r="B29" s="10">
        <v>32711.87</v>
      </c>
      <c r="C29" s="11">
        <v>0.8</v>
      </c>
      <c r="D29" s="12">
        <f t="shared" si="3"/>
        <v>26169.496</v>
      </c>
      <c r="E29" s="13">
        <f t="shared" si="4"/>
        <v>6542.374</v>
      </c>
      <c r="F29" s="10"/>
      <c r="G29" s="11"/>
      <c r="H29" s="16"/>
      <c r="I29" s="10"/>
      <c r="J29" s="10">
        <f t="shared" si="0"/>
        <v>32711.87</v>
      </c>
      <c r="K29" s="10">
        <f t="shared" si="1"/>
        <v>26169.496</v>
      </c>
      <c r="L29" s="10">
        <f t="shared" si="2"/>
        <v>6542.374</v>
      </c>
    </row>
    <row r="30" spans="1:12" s="17" customFormat="1" ht="19.5" customHeight="1">
      <c r="A30" s="9" t="s">
        <v>85</v>
      </c>
      <c r="B30" s="10"/>
      <c r="C30" s="11"/>
      <c r="D30" s="12"/>
      <c r="E30" s="13"/>
      <c r="F30" s="10">
        <v>11422.5</v>
      </c>
      <c r="G30" s="11">
        <v>0.8</v>
      </c>
      <c r="H30" s="16">
        <f t="shared" si="5"/>
        <v>9138</v>
      </c>
      <c r="I30" s="10">
        <f t="shared" si="6"/>
        <v>2284.5</v>
      </c>
      <c r="J30" s="10">
        <f t="shared" si="0"/>
        <v>11422.5</v>
      </c>
      <c r="K30" s="10">
        <f t="shared" si="1"/>
        <v>9138</v>
      </c>
      <c r="L30" s="10">
        <f t="shared" si="2"/>
        <v>2284.5</v>
      </c>
    </row>
    <row r="31" spans="1:12" s="17" customFormat="1" ht="19.5" customHeight="1">
      <c r="A31" s="9" t="s">
        <v>40</v>
      </c>
      <c r="B31" s="10">
        <v>12262.75</v>
      </c>
      <c r="C31" s="11">
        <v>0.7</v>
      </c>
      <c r="D31" s="12">
        <f t="shared" si="3"/>
        <v>8583.925</v>
      </c>
      <c r="E31" s="13">
        <f t="shared" si="4"/>
        <v>3678.8250000000007</v>
      </c>
      <c r="F31" s="10">
        <v>16000</v>
      </c>
      <c r="G31" s="11">
        <v>0.6</v>
      </c>
      <c r="H31" s="16">
        <f t="shared" si="5"/>
        <v>9600</v>
      </c>
      <c r="I31" s="10">
        <f t="shared" si="6"/>
        <v>6400</v>
      </c>
      <c r="J31" s="10">
        <f t="shared" si="0"/>
        <v>28262.75</v>
      </c>
      <c r="K31" s="10">
        <f t="shared" si="1"/>
        <v>18183.925</v>
      </c>
      <c r="L31" s="10">
        <f t="shared" si="2"/>
        <v>10078.825</v>
      </c>
    </row>
    <row r="32" spans="1:12" s="17" customFormat="1" ht="19.5" customHeight="1">
      <c r="A32" s="9" t="s">
        <v>86</v>
      </c>
      <c r="B32" s="10"/>
      <c r="C32" s="11"/>
      <c r="D32" s="12"/>
      <c r="E32" s="13"/>
      <c r="F32" s="10">
        <v>11501</v>
      </c>
      <c r="G32" s="11">
        <v>0.6</v>
      </c>
      <c r="H32" s="16">
        <f t="shared" si="5"/>
        <v>6900.599999999999</v>
      </c>
      <c r="I32" s="10">
        <f t="shared" si="6"/>
        <v>4600.400000000001</v>
      </c>
      <c r="J32" s="10">
        <f t="shared" si="0"/>
        <v>11501</v>
      </c>
      <c r="K32" s="10">
        <f t="shared" si="1"/>
        <v>6900.599999999999</v>
      </c>
      <c r="L32" s="10">
        <f t="shared" si="2"/>
        <v>4600.400000000001</v>
      </c>
    </row>
    <row r="33" spans="1:12" s="17" customFormat="1" ht="19.5" customHeight="1">
      <c r="A33" s="9" t="s">
        <v>87</v>
      </c>
      <c r="B33" s="10"/>
      <c r="C33" s="11"/>
      <c r="D33" s="12"/>
      <c r="E33" s="13"/>
      <c r="F33" s="10">
        <v>13403</v>
      </c>
      <c r="G33" s="11">
        <v>0.8</v>
      </c>
      <c r="H33" s="16">
        <f t="shared" si="5"/>
        <v>10722.400000000001</v>
      </c>
      <c r="I33" s="10">
        <f t="shared" si="6"/>
        <v>2680.5999999999985</v>
      </c>
      <c r="J33" s="10">
        <f t="shared" si="0"/>
        <v>13403</v>
      </c>
      <c r="K33" s="10">
        <f t="shared" si="1"/>
        <v>10722.400000000001</v>
      </c>
      <c r="L33" s="10">
        <f t="shared" si="2"/>
        <v>2680.5999999999985</v>
      </c>
    </row>
    <row r="34" spans="1:12" s="17" customFormat="1" ht="19.5" customHeight="1">
      <c r="A34" s="9" t="s">
        <v>41</v>
      </c>
      <c r="B34" s="10"/>
      <c r="C34" s="11"/>
      <c r="D34" s="12"/>
      <c r="E34" s="13"/>
      <c r="F34" s="10">
        <v>59776.1</v>
      </c>
      <c r="G34" s="11">
        <v>0.8</v>
      </c>
      <c r="H34" s="16">
        <f t="shared" si="5"/>
        <v>47820.880000000005</v>
      </c>
      <c r="I34" s="10">
        <f t="shared" si="6"/>
        <v>11955.219999999994</v>
      </c>
      <c r="J34" s="10">
        <f t="shared" si="0"/>
        <v>59776.1</v>
      </c>
      <c r="K34" s="10">
        <f t="shared" si="1"/>
        <v>47820.880000000005</v>
      </c>
      <c r="L34" s="10">
        <f t="shared" si="2"/>
        <v>11955.219999999994</v>
      </c>
    </row>
    <row r="35" spans="1:12" s="17" customFormat="1" ht="19.5" customHeight="1">
      <c r="A35" s="9" t="s">
        <v>42</v>
      </c>
      <c r="B35" s="10">
        <v>4224.62</v>
      </c>
      <c r="C35" s="11">
        <v>0.8</v>
      </c>
      <c r="D35" s="12">
        <f t="shared" si="3"/>
        <v>3379.696</v>
      </c>
      <c r="E35" s="13">
        <f t="shared" si="4"/>
        <v>844.924</v>
      </c>
      <c r="F35" s="10">
        <v>8000</v>
      </c>
      <c r="G35" s="11">
        <v>0.8</v>
      </c>
      <c r="H35" s="16">
        <f t="shared" si="5"/>
        <v>6400</v>
      </c>
      <c r="I35" s="10">
        <f t="shared" si="6"/>
        <v>1600</v>
      </c>
      <c r="J35" s="10">
        <f t="shared" si="0"/>
        <v>12224.619999999999</v>
      </c>
      <c r="K35" s="10">
        <f t="shared" si="1"/>
        <v>9779.696</v>
      </c>
      <c r="L35" s="10">
        <f t="shared" si="2"/>
        <v>2444.924</v>
      </c>
    </row>
    <row r="36" spans="1:12" s="17" customFormat="1" ht="19.5" customHeight="1">
      <c r="A36" s="9" t="s">
        <v>43</v>
      </c>
      <c r="B36" s="10"/>
      <c r="C36" s="11"/>
      <c r="D36" s="12"/>
      <c r="E36" s="13"/>
      <c r="F36" s="10">
        <v>42858</v>
      </c>
      <c r="G36" s="11">
        <v>0.8</v>
      </c>
      <c r="H36" s="16">
        <f t="shared" si="5"/>
        <v>34286.4</v>
      </c>
      <c r="I36" s="10">
        <f t="shared" si="6"/>
        <v>8571.599999999999</v>
      </c>
      <c r="J36" s="10">
        <f aca="true" t="shared" si="7" ref="J36:J67">B36+F36</f>
        <v>42858</v>
      </c>
      <c r="K36" s="10">
        <f aca="true" t="shared" si="8" ref="K36:K67">D36+H36</f>
        <v>34286.4</v>
      </c>
      <c r="L36" s="10">
        <f aca="true" t="shared" si="9" ref="L36:L67">E36+I36</f>
        <v>8571.599999999999</v>
      </c>
    </row>
    <row r="37" spans="1:12" s="17" customFormat="1" ht="19.5" customHeight="1">
      <c r="A37" s="9" t="s">
        <v>22</v>
      </c>
      <c r="B37" s="10">
        <v>694.29</v>
      </c>
      <c r="C37" s="11">
        <v>0.8</v>
      </c>
      <c r="D37" s="12">
        <f t="shared" si="3"/>
        <v>555.432</v>
      </c>
      <c r="E37" s="13">
        <f t="shared" si="4"/>
        <v>138.85799999999995</v>
      </c>
      <c r="F37" s="10">
        <v>32428</v>
      </c>
      <c r="G37" s="11">
        <v>0.8</v>
      </c>
      <c r="H37" s="16">
        <f t="shared" si="5"/>
        <v>25942.4</v>
      </c>
      <c r="I37" s="10">
        <f t="shared" si="6"/>
        <v>6485.5999999999985</v>
      </c>
      <c r="J37" s="10">
        <f t="shared" si="7"/>
        <v>33122.29</v>
      </c>
      <c r="K37" s="10">
        <f t="shared" si="8"/>
        <v>26497.832000000002</v>
      </c>
      <c r="L37" s="10">
        <f t="shared" si="9"/>
        <v>6624.457999999999</v>
      </c>
    </row>
    <row r="38" spans="1:12" s="17" customFormat="1" ht="19.5" customHeight="1">
      <c r="A38" s="9" t="s">
        <v>44</v>
      </c>
      <c r="B38" s="10">
        <v>5428.78</v>
      </c>
      <c r="C38" s="11">
        <v>0.8</v>
      </c>
      <c r="D38" s="12">
        <f t="shared" si="3"/>
        <v>4343.024</v>
      </c>
      <c r="E38" s="13">
        <f t="shared" si="4"/>
        <v>1085.7559999999994</v>
      </c>
      <c r="F38" s="10">
        <v>58560.31</v>
      </c>
      <c r="G38" s="11">
        <v>0.8</v>
      </c>
      <c r="H38" s="16">
        <f t="shared" si="5"/>
        <v>46848.248</v>
      </c>
      <c r="I38" s="10">
        <f t="shared" si="6"/>
        <v>11712.061999999998</v>
      </c>
      <c r="J38" s="10">
        <f t="shared" si="7"/>
        <v>63989.09</v>
      </c>
      <c r="K38" s="10">
        <f t="shared" si="8"/>
        <v>51191.272</v>
      </c>
      <c r="L38" s="10">
        <f t="shared" si="9"/>
        <v>12797.817999999997</v>
      </c>
    </row>
    <row r="39" spans="1:12" s="17" customFormat="1" ht="19.5" customHeight="1">
      <c r="A39" s="9" t="s">
        <v>45</v>
      </c>
      <c r="B39" s="10">
        <v>5675.79</v>
      </c>
      <c r="C39" s="11">
        <v>0.8</v>
      </c>
      <c r="D39" s="12">
        <f t="shared" si="3"/>
        <v>4540.6320000000005</v>
      </c>
      <c r="E39" s="13">
        <f t="shared" si="4"/>
        <v>1135.1579999999994</v>
      </c>
      <c r="F39" s="10">
        <v>2786</v>
      </c>
      <c r="G39" s="11">
        <v>0.8</v>
      </c>
      <c r="H39" s="16">
        <f t="shared" si="5"/>
        <v>2228.8</v>
      </c>
      <c r="I39" s="10">
        <f t="shared" si="6"/>
        <v>557.1999999999998</v>
      </c>
      <c r="J39" s="10">
        <f t="shared" si="7"/>
        <v>8461.79</v>
      </c>
      <c r="K39" s="10">
        <f t="shared" si="8"/>
        <v>6769.432000000001</v>
      </c>
      <c r="L39" s="10">
        <f t="shared" si="9"/>
        <v>1692.3579999999993</v>
      </c>
    </row>
    <row r="40" spans="1:12" s="17" customFormat="1" ht="19.5" customHeight="1">
      <c r="A40" s="9" t="s">
        <v>88</v>
      </c>
      <c r="B40" s="10"/>
      <c r="C40" s="11"/>
      <c r="D40" s="12"/>
      <c r="E40" s="13"/>
      <c r="F40" s="10">
        <v>11643</v>
      </c>
      <c r="G40" s="11">
        <v>0.8</v>
      </c>
      <c r="H40" s="16">
        <f t="shared" si="5"/>
        <v>9314.4</v>
      </c>
      <c r="I40" s="10">
        <f t="shared" si="6"/>
        <v>2328.6000000000004</v>
      </c>
      <c r="J40" s="10">
        <f t="shared" si="7"/>
        <v>11643</v>
      </c>
      <c r="K40" s="10">
        <f t="shared" si="8"/>
        <v>9314.4</v>
      </c>
      <c r="L40" s="10">
        <f t="shared" si="9"/>
        <v>2328.6000000000004</v>
      </c>
    </row>
    <row r="41" spans="1:12" s="17" customFormat="1" ht="19.5" customHeight="1">
      <c r="A41" s="9" t="s">
        <v>9</v>
      </c>
      <c r="B41" s="10">
        <v>25611.02</v>
      </c>
      <c r="C41" s="11">
        <v>0.8</v>
      </c>
      <c r="D41" s="12">
        <f t="shared" si="3"/>
        <v>20488.816000000003</v>
      </c>
      <c r="E41" s="13">
        <f t="shared" si="4"/>
        <v>5122.203999999998</v>
      </c>
      <c r="F41" s="10"/>
      <c r="G41" s="11"/>
      <c r="H41" s="16"/>
      <c r="I41" s="10"/>
      <c r="J41" s="10">
        <f t="shared" si="7"/>
        <v>25611.02</v>
      </c>
      <c r="K41" s="10">
        <f t="shared" si="8"/>
        <v>20488.816000000003</v>
      </c>
      <c r="L41" s="10">
        <f t="shared" si="9"/>
        <v>5122.203999999998</v>
      </c>
    </row>
    <row r="42" spans="1:12" s="17" customFormat="1" ht="19.5" customHeight="1">
      <c r="A42" s="9" t="s">
        <v>8</v>
      </c>
      <c r="B42" s="10">
        <v>8190.05</v>
      </c>
      <c r="C42" s="11">
        <v>0.8</v>
      </c>
      <c r="D42" s="12">
        <f t="shared" si="3"/>
        <v>6552.040000000001</v>
      </c>
      <c r="E42" s="13">
        <f t="shared" si="4"/>
        <v>1638.0099999999993</v>
      </c>
      <c r="F42" s="10"/>
      <c r="G42" s="11"/>
      <c r="H42" s="16"/>
      <c r="I42" s="10"/>
      <c r="J42" s="10">
        <f t="shared" si="7"/>
        <v>8190.05</v>
      </c>
      <c r="K42" s="10">
        <f t="shared" si="8"/>
        <v>6552.040000000001</v>
      </c>
      <c r="L42" s="10">
        <f t="shared" si="9"/>
        <v>1638.0099999999993</v>
      </c>
    </row>
    <row r="43" spans="1:12" s="17" customFormat="1" ht="19.5" customHeight="1">
      <c r="A43" s="9" t="s">
        <v>46</v>
      </c>
      <c r="B43" s="10">
        <v>17174.69</v>
      </c>
      <c r="C43" s="11">
        <v>0.8</v>
      </c>
      <c r="D43" s="12">
        <f t="shared" si="3"/>
        <v>13739.752</v>
      </c>
      <c r="E43" s="13">
        <f t="shared" si="4"/>
        <v>3434.9379999999983</v>
      </c>
      <c r="F43" s="10">
        <v>43575.47</v>
      </c>
      <c r="G43" s="11">
        <v>0.8</v>
      </c>
      <c r="H43" s="16">
        <f t="shared" si="5"/>
        <v>34860.376000000004</v>
      </c>
      <c r="I43" s="10">
        <f t="shared" si="6"/>
        <v>8715.093999999997</v>
      </c>
      <c r="J43" s="10">
        <f t="shared" si="7"/>
        <v>60750.16</v>
      </c>
      <c r="K43" s="10">
        <f t="shared" si="8"/>
        <v>48600.128000000004</v>
      </c>
      <c r="L43" s="10">
        <f t="shared" si="9"/>
        <v>12150.031999999996</v>
      </c>
    </row>
    <row r="44" spans="1:12" s="17" customFormat="1" ht="19.5" customHeight="1">
      <c r="A44" s="9" t="s">
        <v>5</v>
      </c>
      <c r="B44" s="10">
        <v>3281.79</v>
      </c>
      <c r="C44" s="11">
        <v>0.8</v>
      </c>
      <c r="D44" s="12">
        <f t="shared" si="3"/>
        <v>2625.4320000000002</v>
      </c>
      <c r="E44" s="13">
        <f t="shared" si="4"/>
        <v>656.3579999999997</v>
      </c>
      <c r="F44" s="10">
        <v>70756</v>
      </c>
      <c r="G44" s="11">
        <v>0.8</v>
      </c>
      <c r="H44" s="16">
        <f t="shared" si="5"/>
        <v>56604.8</v>
      </c>
      <c r="I44" s="10">
        <f t="shared" si="6"/>
        <v>14151.199999999997</v>
      </c>
      <c r="J44" s="10">
        <f t="shared" si="7"/>
        <v>74037.79</v>
      </c>
      <c r="K44" s="10">
        <f t="shared" si="8"/>
        <v>59230.232</v>
      </c>
      <c r="L44" s="10">
        <f t="shared" si="9"/>
        <v>14807.557999999997</v>
      </c>
    </row>
    <row r="45" spans="1:12" s="17" customFormat="1" ht="19.5" customHeight="1">
      <c r="A45" s="9" t="s">
        <v>6</v>
      </c>
      <c r="B45" s="10">
        <v>3264.33</v>
      </c>
      <c r="C45" s="11">
        <v>0.8</v>
      </c>
      <c r="D45" s="12">
        <f t="shared" si="3"/>
        <v>2611.464</v>
      </c>
      <c r="E45" s="13">
        <f t="shared" si="4"/>
        <v>652.866</v>
      </c>
      <c r="F45" s="10">
        <v>35045</v>
      </c>
      <c r="G45" s="11">
        <v>0.8</v>
      </c>
      <c r="H45" s="16">
        <f t="shared" si="5"/>
        <v>28036</v>
      </c>
      <c r="I45" s="10">
        <f t="shared" si="6"/>
        <v>7009</v>
      </c>
      <c r="J45" s="10">
        <f t="shared" si="7"/>
        <v>38309.33</v>
      </c>
      <c r="K45" s="10">
        <f t="shared" si="8"/>
        <v>30647.464</v>
      </c>
      <c r="L45" s="10">
        <f t="shared" si="9"/>
        <v>7661.866</v>
      </c>
    </row>
    <row r="46" spans="1:12" s="17" customFormat="1" ht="19.5" customHeight="1">
      <c r="A46" s="25" t="s">
        <v>7</v>
      </c>
      <c r="B46" s="10">
        <v>2604.87</v>
      </c>
      <c r="C46" s="11">
        <v>0.8</v>
      </c>
      <c r="D46" s="12">
        <f t="shared" si="3"/>
        <v>2083.896</v>
      </c>
      <c r="E46" s="13">
        <f t="shared" si="4"/>
        <v>520.9739999999997</v>
      </c>
      <c r="F46" s="10"/>
      <c r="G46" s="11"/>
      <c r="H46" s="16"/>
      <c r="I46" s="10"/>
      <c r="J46" s="10">
        <f t="shared" si="7"/>
        <v>2604.87</v>
      </c>
      <c r="K46" s="10">
        <f t="shared" si="8"/>
        <v>2083.896</v>
      </c>
      <c r="L46" s="10">
        <f t="shared" si="9"/>
        <v>520.9739999999997</v>
      </c>
    </row>
    <row r="47" spans="1:12" s="17" customFormat="1" ht="19.5" customHeight="1">
      <c r="A47" s="9" t="s">
        <v>10</v>
      </c>
      <c r="B47" s="10">
        <v>1230.63</v>
      </c>
      <c r="C47" s="11">
        <v>0.8</v>
      </c>
      <c r="D47" s="12">
        <f t="shared" si="3"/>
        <v>984.5040000000001</v>
      </c>
      <c r="E47" s="13">
        <f t="shared" si="4"/>
        <v>246.12599999999998</v>
      </c>
      <c r="F47" s="10"/>
      <c r="G47" s="11"/>
      <c r="H47" s="16"/>
      <c r="I47" s="10"/>
      <c r="J47" s="10">
        <f t="shared" si="7"/>
        <v>1230.63</v>
      </c>
      <c r="K47" s="10">
        <f t="shared" si="8"/>
        <v>984.5040000000001</v>
      </c>
      <c r="L47" s="10">
        <f t="shared" si="9"/>
        <v>246.12599999999998</v>
      </c>
    </row>
    <row r="48" spans="1:12" s="17" customFormat="1" ht="19.5" customHeight="1">
      <c r="A48" s="9" t="s">
        <v>47</v>
      </c>
      <c r="B48" s="10">
        <v>17792.69</v>
      </c>
      <c r="C48" s="11">
        <v>0.8</v>
      </c>
      <c r="D48" s="12">
        <f t="shared" si="3"/>
        <v>14234.152</v>
      </c>
      <c r="E48" s="13">
        <f t="shared" si="4"/>
        <v>3558.5379999999986</v>
      </c>
      <c r="F48" s="10"/>
      <c r="G48" s="11"/>
      <c r="H48" s="16"/>
      <c r="I48" s="10"/>
      <c r="J48" s="10">
        <f t="shared" si="7"/>
        <v>17792.69</v>
      </c>
      <c r="K48" s="10">
        <f t="shared" si="8"/>
        <v>14234.152</v>
      </c>
      <c r="L48" s="10">
        <f t="shared" si="9"/>
        <v>3558.5379999999986</v>
      </c>
    </row>
    <row r="49" spans="1:12" s="17" customFormat="1" ht="19.5" customHeight="1">
      <c r="A49" s="9" t="s">
        <v>48</v>
      </c>
      <c r="B49" s="10"/>
      <c r="C49" s="11"/>
      <c r="D49" s="12"/>
      <c r="E49" s="13"/>
      <c r="F49" s="10">
        <v>11680</v>
      </c>
      <c r="G49" s="11">
        <v>0.8</v>
      </c>
      <c r="H49" s="16">
        <f t="shared" si="5"/>
        <v>9344</v>
      </c>
      <c r="I49" s="10">
        <f t="shared" si="6"/>
        <v>2336</v>
      </c>
      <c r="J49" s="10">
        <f t="shared" si="7"/>
        <v>11680</v>
      </c>
      <c r="K49" s="10">
        <f t="shared" si="8"/>
        <v>9344</v>
      </c>
      <c r="L49" s="10">
        <f t="shared" si="9"/>
        <v>2336</v>
      </c>
    </row>
    <row r="50" spans="1:12" s="17" customFormat="1" ht="19.5" customHeight="1">
      <c r="A50" s="9" t="s">
        <v>89</v>
      </c>
      <c r="B50" s="10"/>
      <c r="C50" s="11"/>
      <c r="D50" s="12"/>
      <c r="E50" s="13"/>
      <c r="F50" s="10">
        <v>11383</v>
      </c>
      <c r="G50" s="11">
        <v>0.8</v>
      </c>
      <c r="H50" s="16">
        <f t="shared" si="5"/>
        <v>9106.4</v>
      </c>
      <c r="I50" s="10">
        <f t="shared" si="6"/>
        <v>2276.6000000000004</v>
      </c>
      <c r="J50" s="10">
        <f t="shared" si="7"/>
        <v>11383</v>
      </c>
      <c r="K50" s="10">
        <f t="shared" si="8"/>
        <v>9106.4</v>
      </c>
      <c r="L50" s="10">
        <f t="shared" si="9"/>
        <v>2276.6000000000004</v>
      </c>
    </row>
    <row r="51" spans="1:12" s="17" customFormat="1" ht="19.5" customHeight="1">
      <c r="A51" s="9" t="s">
        <v>90</v>
      </c>
      <c r="B51" s="10"/>
      <c r="C51" s="11"/>
      <c r="D51" s="12"/>
      <c r="E51" s="13"/>
      <c r="F51" s="10">
        <v>7835</v>
      </c>
      <c r="G51" s="11">
        <v>0.8</v>
      </c>
      <c r="H51" s="16">
        <f t="shared" si="5"/>
        <v>6268</v>
      </c>
      <c r="I51" s="10">
        <f t="shared" si="6"/>
        <v>1567</v>
      </c>
      <c r="J51" s="10">
        <f t="shared" si="7"/>
        <v>7835</v>
      </c>
      <c r="K51" s="10">
        <f t="shared" si="8"/>
        <v>6268</v>
      </c>
      <c r="L51" s="10">
        <f t="shared" si="9"/>
        <v>1567</v>
      </c>
    </row>
    <row r="52" spans="1:12" s="17" customFormat="1" ht="19.5" customHeight="1">
      <c r="A52" s="9" t="s">
        <v>91</v>
      </c>
      <c r="B52" s="10"/>
      <c r="C52" s="11"/>
      <c r="D52" s="12"/>
      <c r="E52" s="13"/>
      <c r="F52" s="10">
        <v>1740</v>
      </c>
      <c r="G52" s="11">
        <v>0.8</v>
      </c>
      <c r="H52" s="16">
        <f t="shared" si="5"/>
        <v>1392</v>
      </c>
      <c r="I52" s="10">
        <f t="shared" si="6"/>
        <v>348</v>
      </c>
      <c r="J52" s="10">
        <f t="shared" si="7"/>
        <v>1740</v>
      </c>
      <c r="K52" s="10">
        <f t="shared" si="8"/>
        <v>1392</v>
      </c>
      <c r="L52" s="10">
        <f t="shared" si="9"/>
        <v>348</v>
      </c>
    </row>
    <row r="53" spans="1:12" s="17" customFormat="1" ht="19.5" customHeight="1">
      <c r="A53" s="9" t="s">
        <v>49</v>
      </c>
      <c r="B53" s="10">
        <v>95.24</v>
      </c>
      <c r="C53" s="11">
        <v>0.8</v>
      </c>
      <c r="D53" s="12">
        <f t="shared" si="3"/>
        <v>76.192</v>
      </c>
      <c r="E53" s="13">
        <f t="shared" si="4"/>
        <v>19.048000000000002</v>
      </c>
      <c r="F53" s="10">
        <v>9581</v>
      </c>
      <c r="G53" s="11">
        <v>0.8</v>
      </c>
      <c r="H53" s="16">
        <f t="shared" si="5"/>
        <v>7664.8</v>
      </c>
      <c r="I53" s="10">
        <f t="shared" si="6"/>
        <v>1916.1999999999998</v>
      </c>
      <c r="J53" s="10">
        <f t="shared" si="7"/>
        <v>9676.24</v>
      </c>
      <c r="K53" s="10">
        <f t="shared" si="8"/>
        <v>7740.992</v>
      </c>
      <c r="L53" s="10">
        <f t="shared" si="9"/>
        <v>1935.2479999999998</v>
      </c>
    </row>
    <row r="54" spans="1:12" s="17" customFormat="1" ht="19.5" customHeight="1">
      <c r="A54" s="9" t="s">
        <v>92</v>
      </c>
      <c r="B54" s="10"/>
      <c r="C54" s="11"/>
      <c r="D54" s="12"/>
      <c r="E54" s="13"/>
      <c r="F54" s="10">
        <v>11894</v>
      </c>
      <c r="G54" s="11">
        <v>0.8</v>
      </c>
      <c r="H54" s="16">
        <f t="shared" si="5"/>
        <v>9515.2</v>
      </c>
      <c r="I54" s="10">
        <f t="shared" si="6"/>
        <v>2378.7999999999993</v>
      </c>
      <c r="J54" s="10">
        <f t="shared" si="7"/>
        <v>11894</v>
      </c>
      <c r="K54" s="10">
        <f t="shared" si="8"/>
        <v>9515.2</v>
      </c>
      <c r="L54" s="10">
        <f t="shared" si="9"/>
        <v>2378.7999999999993</v>
      </c>
    </row>
    <row r="55" spans="1:12" s="17" customFormat="1" ht="19.5" customHeight="1">
      <c r="A55" s="9" t="s">
        <v>50</v>
      </c>
      <c r="B55" s="10">
        <v>1852.81</v>
      </c>
      <c r="C55" s="11">
        <v>0.8</v>
      </c>
      <c r="D55" s="12">
        <f t="shared" si="3"/>
        <v>1482.248</v>
      </c>
      <c r="E55" s="13">
        <f t="shared" si="4"/>
        <v>370.5619999999999</v>
      </c>
      <c r="F55" s="10">
        <v>147933</v>
      </c>
      <c r="G55" s="11">
        <v>0.8</v>
      </c>
      <c r="H55" s="16">
        <f t="shared" si="5"/>
        <v>118346.40000000001</v>
      </c>
      <c r="I55" s="10">
        <f t="shared" si="6"/>
        <v>29586.59999999999</v>
      </c>
      <c r="J55" s="10">
        <f t="shared" si="7"/>
        <v>149785.81</v>
      </c>
      <c r="K55" s="10">
        <f t="shared" si="8"/>
        <v>119828.64800000002</v>
      </c>
      <c r="L55" s="10">
        <f t="shared" si="9"/>
        <v>29957.16199999999</v>
      </c>
    </row>
    <row r="56" spans="1:12" s="17" customFormat="1" ht="19.5" customHeight="1">
      <c r="A56" s="9" t="s">
        <v>18</v>
      </c>
      <c r="B56" s="10">
        <v>2758.41</v>
      </c>
      <c r="C56" s="11">
        <v>0.8</v>
      </c>
      <c r="D56" s="12">
        <f t="shared" si="3"/>
        <v>2206.728</v>
      </c>
      <c r="E56" s="13">
        <f t="shared" si="4"/>
        <v>551.6819999999998</v>
      </c>
      <c r="F56" s="10">
        <v>8182.25</v>
      </c>
      <c r="G56" s="11">
        <v>0.8</v>
      </c>
      <c r="H56" s="16">
        <f t="shared" si="5"/>
        <v>6545.8</v>
      </c>
      <c r="I56" s="10">
        <f t="shared" si="6"/>
        <v>1636.4499999999998</v>
      </c>
      <c r="J56" s="10">
        <f t="shared" si="7"/>
        <v>10940.66</v>
      </c>
      <c r="K56" s="10">
        <f t="shared" si="8"/>
        <v>8752.528</v>
      </c>
      <c r="L56" s="10">
        <f t="shared" si="9"/>
        <v>2188.1319999999996</v>
      </c>
    </row>
    <row r="57" spans="1:12" s="17" customFormat="1" ht="19.5" customHeight="1">
      <c r="A57" s="9" t="s">
        <v>20</v>
      </c>
      <c r="B57" s="10"/>
      <c r="C57" s="11"/>
      <c r="D57" s="12"/>
      <c r="E57" s="13"/>
      <c r="F57" s="10">
        <v>8000</v>
      </c>
      <c r="G57" s="11">
        <v>0.6</v>
      </c>
      <c r="H57" s="16">
        <f t="shared" si="5"/>
        <v>4800</v>
      </c>
      <c r="I57" s="10">
        <f t="shared" si="6"/>
        <v>3200</v>
      </c>
      <c r="J57" s="10">
        <f t="shared" si="7"/>
        <v>8000</v>
      </c>
      <c r="K57" s="10">
        <f t="shared" si="8"/>
        <v>4800</v>
      </c>
      <c r="L57" s="10">
        <f t="shared" si="9"/>
        <v>3200</v>
      </c>
    </row>
    <row r="58" spans="1:12" s="17" customFormat="1" ht="19.5" customHeight="1">
      <c r="A58" s="9" t="s">
        <v>11</v>
      </c>
      <c r="B58" s="10">
        <v>2430.49</v>
      </c>
      <c r="C58" s="11">
        <v>0.8</v>
      </c>
      <c r="D58" s="12">
        <f t="shared" si="3"/>
        <v>1944.3919999999998</v>
      </c>
      <c r="E58" s="13">
        <f t="shared" si="4"/>
        <v>486.09799999999996</v>
      </c>
      <c r="F58" s="10"/>
      <c r="G58" s="11"/>
      <c r="H58" s="16"/>
      <c r="I58" s="10"/>
      <c r="J58" s="10">
        <f t="shared" si="7"/>
        <v>2430.49</v>
      </c>
      <c r="K58" s="10">
        <f t="shared" si="8"/>
        <v>1944.3919999999998</v>
      </c>
      <c r="L58" s="10">
        <f t="shared" si="9"/>
        <v>486.09799999999996</v>
      </c>
    </row>
    <row r="59" spans="1:12" s="17" customFormat="1" ht="19.5" customHeight="1">
      <c r="A59" s="9" t="s">
        <v>93</v>
      </c>
      <c r="B59" s="10"/>
      <c r="C59" s="11"/>
      <c r="D59" s="12"/>
      <c r="E59" s="13"/>
      <c r="F59" s="10">
        <v>39026</v>
      </c>
      <c r="G59" s="11">
        <v>0.8</v>
      </c>
      <c r="H59" s="16">
        <f t="shared" si="5"/>
        <v>31220.800000000003</v>
      </c>
      <c r="I59" s="10">
        <f t="shared" si="6"/>
        <v>7805.199999999997</v>
      </c>
      <c r="J59" s="10">
        <f t="shared" si="7"/>
        <v>39026</v>
      </c>
      <c r="K59" s="10">
        <f t="shared" si="8"/>
        <v>31220.800000000003</v>
      </c>
      <c r="L59" s="10">
        <f t="shared" si="9"/>
        <v>7805.199999999997</v>
      </c>
    </row>
    <row r="60" spans="1:12" s="17" customFormat="1" ht="19.5" customHeight="1">
      <c r="A60" s="9" t="s">
        <v>51</v>
      </c>
      <c r="B60" s="10">
        <v>1961.4</v>
      </c>
      <c r="C60" s="11">
        <v>0.8</v>
      </c>
      <c r="D60" s="12">
        <f t="shared" si="3"/>
        <v>1569.1200000000001</v>
      </c>
      <c r="E60" s="13">
        <f t="shared" si="4"/>
        <v>392.28</v>
      </c>
      <c r="F60" s="10"/>
      <c r="G60" s="11"/>
      <c r="H60" s="16"/>
      <c r="I60" s="10"/>
      <c r="J60" s="10">
        <f t="shared" si="7"/>
        <v>1961.4</v>
      </c>
      <c r="K60" s="10">
        <f t="shared" si="8"/>
        <v>1569.1200000000001</v>
      </c>
      <c r="L60" s="10">
        <f t="shared" si="9"/>
        <v>392.28</v>
      </c>
    </row>
    <row r="61" spans="1:12" s="17" customFormat="1" ht="19.5" customHeight="1">
      <c r="A61" s="9" t="s">
        <v>12</v>
      </c>
      <c r="B61" s="10">
        <v>177.28</v>
      </c>
      <c r="C61" s="11">
        <v>0.8</v>
      </c>
      <c r="D61" s="12">
        <f t="shared" si="3"/>
        <v>141.824</v>
      </c>
      <c r="E61" s="13">
        <f t="shared" si="4"/>
        <v>35.45599999999999</v>
      </c>
      <c r="F61" s="10">
        <v>20797.89</v>
      </c>
      <c r="G61" s="11">
        <v>0.8</v>
      </c>
      <c r="H61" s="16">
        <f t="shared" si="5"/>
        <v>16638.312</v>
      </c>
      <c r="I61" s="10">
        <f t="shared" si="6"/>
        <v>4159.577999999998</v>
      </c>
      <c r="J61" s="10">
        <f t="shared" si="7"/>
        <v>20975.17</v>
      </c>
      <c r="K61" s="10">
        <f t="shared" si="8"/>
        <v>16780.136000000002</v>
      </c>
      <c r="L61" s="10">
        <f t="shared" si="9"/>
        <v>4195.033999999998</v>
      </c>
    </row>
    <row r="62" spans="1:12" s="17" customFormat="1" ht="19.5" customHeight="1">
      <c r="A62" s="9" t="s">
        <v>94</v>
      </c>
      <c r="B62" s="10"/>
      <c r="C62" s="11"/>
      <c r="D62" s="12"/>
      <c r="E62" s="13"/>
      <c r="F62" s="10">
        <v>9751</v>
      </c>
      <c r="G62" s="11">
        <v>0.8</v>
      </c>
      <c r="H62" s="16">
        <f t="shared" si="5"/>
        <v>7800.8</v>
      </c>
      <c r="I62" s="10">
        <f t="shared" si="6"/>
        <v>1950.1999999999998</v>
      </c>
      <c r="J62" s="10">
        <f t="shared" si="7"/>
        <v>9751</v>
      </c>
      <c r="K62" s="10">
        <f t="shared" si="8"/>
        <v>7800.8</v>
      </c>
      <c r="L62" s="10">
        <f t="shared" si="9"/>
        <v>1950.1999999999998</v>
      </c>
    </row>
    <row r="63" spans="1:12" s="17" customFormat="1" ht="19.5" customHeight="1">
      <c r="A63" s="9" t="s">
        <v>13</v>
      </c>
      <c r="B63" s="10">
        <v>16896.16</v>
      </c>
      <c r="C63" s="11">
        <v>0.8</v>
      </c>
      <c r="D63" s="12">
        <f t="shared" si="3"/>
        <v>13516.928</v>
      </c>
      <c r="E63" s="13">
        <f t="shared" si="4"/>
        <v>3379.232</v>
      </c>
      <c r="F63" s="10"/>
      <c r="G63" s="11"/>
      <c r="H63" s="16"/>
      <c r="I63" s="10"/>
      <c r="J63" s="10">
        <f t="shared" si="7"/>
        <v>16896.16</v>
      </c>
      <c r="K63" s="10">
        <f t="shared" si="8"/>
        <v>13516.928</v>
      </c>
      <c r="L63" s="10">
        <f t="shared" si="9"/>
        <v>3379.232</v>
      </c>
    </row>
    <row r="64" spans="1:12" s="17" customFormat="1" ht="19.5" customHeight="1">
      <c r="A64" s="9" t="s">
        <v>52</v>
      </c>
      <c r="B64" s="10">
        <v>703.2</v>
      </c>
      <c r="C64" s="11">
        <v>0.7</v>
      </c>
      <c r="D64" s="12">
        <f t="shared" si="3"/>
        <v>492.24</v>
      </c>
      <c r="E64" s="13">
        <f t="shared" si="4"/>
        <v>210.96000000000004</v>
      </c>
      <c r="F64" s="10"/>
      <c r="G64" s="11"/>
      <c r="H64" s="16"/>
      <c r="I64" s="10"/>
      <c r="J64" s="10">
        <f t="shared" si="7"/>
        <v>703.2</v>
      </c>
      <c r="K64" s="10">
        <f t="shared" si="8"/>
        <v>492.24</v>
      </c>
      <c r="L64" s="10">
        <f t="shared" si="9"/>
        <v>210.96000000000004</v>
      </c>
    </row>
    <row r="65" spans="1:12" s="17" customFormat="1" ht="19.5" customHeight="1">
      <c r="A65" s="9" t="s">
        <v>53</v>
      </c>
      <c r="B65" s="10">
        <v>20921.98</v>
      </c>
      <c r="C65" s="11">
        <v>0.7</v>
      </c>
      <c r="D65" s="12">
        <f t="shared" si="3"/>
        <v>14645.385999999999</v>
      </c>
      <c r="E65" s="13">
        <f t="shared" si="4"/>
        <v>6276.594000000001</v>
      </c>
      <c r="F65" s="10">
        <v>24475.98</v>
      </c>
      <c r="G65" s="11">
        <v>0.6</v>
      </c>
      <c r="H65" s="16">
        <f t="shared" si="5"/>
        <v>14685.588</v>
      </c>
      <c r="I65" s="10">
        <f t="shared" si="6"/>
        <v>9790.392</v>
      </c>
      <c r="J65" s="10">
        <f t="shared" si="7"/>
        <v>45397.96</v>
      </c>
      <c r="K65" s="10">
        <f t="shared" si="8"/>
        <v>29330.974</v>
      </c>
      <c r="L65" s="10">
        <f t="shared" si="9"/>
        <v>16066.986</v>
      </c>
    </row>
    <row r="66" spans="1:12" s="17" customFormat="1" ht="19.5" customHeight="1">
      <c r="A66" s="9" t="s">
        <v>54</v>
      </c>
      <c r="B66" s="10">
        <v>2624.4</v>
      </c>
      <c r="C66" s="11">
        <v>0.8</v>
      </c>
      <c r="D66" s="12">
        <f t="shared" si="3"/>
        <v>2099.52</v>
      </c>
      <c r="E66" s="13">
        <f t="shared" si="4"/>
        <v>524.8800000000001</v>
      </c>
      <c r="F66" s="10"/>
      <c r="G66" s="11"/>
      <c r="H66" s="16"/>
      <c r="I66" s="10"/>
      <c r="J66" s="10">
        <f t="shared" si="7"/>
        <v>2624.4</v>
      </c>
      <c r="K66" s="10">
        <f t="shared" si="8"/>
        <v>2099.52</v>
      </c>
      <c r="L66" s="10">
        <f t="shared" si="9"/>
        <v>524.8800000000001</v>
      </c>
    </row>
    <row r="67" spans="1:12" s="17" customFormat="1" ht="19.5" customHeight="1">
      <c r="A67" s="9" t="s">
        <v>55</v>
      </c>
      <c r="B67" s="10">
        <v>3823.22</v>
      </c>
      <c r="C67" s="11">
        <v>0.8</v>
      </c>
      <c r="D67" s="12">
        <f t="shared" si="3"/>
        <v>3058.576</v>
      </c>
      <c r="E67" s="13">
        <f t="shared" si="4"/>
        <v>764.6439999999998</v>
      </c>
      <c r="F67" s="10">
        <v>29012.76</v>
      </c>
      <c r="G67" s="11">
        <v>0.8</v>
      </c>
      <c r="H67" s="16">
        <f t="shared" si="5"/>
        <v>23210.208</v>
      </c>
      <c r="I67" s="10">
        <f t="shared" si="6"/>
        <v>5802.552</v>
      </c>
      <c r="J67" s="10">
        <f t="shared" si="7"/>
        <v>32835.979999999996</v>
      </c>
      <c r="K67" s="10">
        <f t="shared" si="8"/>
        <v>26268.784</v>
      </c>
      <c r="L67" s="10">
        <f t="shared" si="9"/>
        <v>6567.196</v>
      </c>
    </row>
    <row r="68" spans="1:12" s="17" customFormat="1" ht="19.5" customHeight="1">
      <c r="A68" s="9" t="s">
        <v>21</v>
      </c>
      <c r="B68" s="10"/>
      <c r="C68" s="11"/>
      <c r="D68" s="12"/>
      <c r="E68" s="13"/>
      <c r="F68" s="10">
        <v>8000</v>
      </c>
      <c r="G68" s="11">
        <v>0.8</v>
      </c>
      <c r="H68" s="16">
        <f t="shared" si="5"/>
        <v>6400</v>
      </c>
      <c r="I68" s="10">
        <f t="shared" si="6"/>
        <v>1600</v>
      </c>
      <c r="J68" s="10">
        <f aca="true" t="shared" si="10" ref="J68:J90">B68+F68</f>
        <v>8000</v>
      </c>
      <c r="K68" s="10">
        <f aca="true" t="shared" si="11" ref="K68:K90">D68+H68</f>
        <v>6400</v>
      </c>
      <c r="L68" s="10">
        <f aca="true" t="shared" si="12" ref="L68:L90">E68+I68</f>
        <v>1600</v>
      </c>
    </row>
    <row r="69" spans="1:12" s="17" customFormat="1" ht="19.5" customHeight="1">
      <c r="A69" s="9" t="s">
        <v>56</v>
      </c>
      <c r="B69" s="10">
        <v>6515.16</v>
      </c>
      <c r="C69" s="11">
        <v>0.8</v>
      </c>
      <c r="D69" s="12">
        <f aca="true" t="shared" si="13" ref="D69:D85">B69*C69</f>
        <v>5212.128000000001</v>
      </c>
      <c r="E69" s="13">
        <f aca="true" t="shared" si="14" ref="E69:E85">B69-D69</f>
        <v>1303.0319999999992</v>
      </c>
      <c r="F69" s="10">
        <v>48368</v>
      </c>
      <c r="G69" s="11">
        <v>0.8</v>
      </c>
      <c r="H69" s="16">
        <f t="shared" si="5"/>
        <v>38694.4</v>
      </c>
      <c r="I69" s="10">
        <f t="shared" si="6"/>
        <v>9673.599999999999</v>
      </c>
      <c r="J69" s="10">
        <f t="shared" si="10"/>
        <v>54883.16</v>
      </c>
      <c r="K69" s="10">
        <f t="shared" si="11"/>
        <v>43906.528000000006</v>
      </c>
      <c r="L69" s="10">
        <f t="shared" si="12"/>
        <v>10976.631999999998</v>
      </c>
    </row>
    <row r="70" spans="1:12" s="17" customFormat="1" ht="19.5" customHeight="1">
      <c r="A70" s="9" t="s">
        <v>95</v>
      </c>
      <c r="B70" s="10"/>
      <c r="C70" s="11"/>
      <c r="D70" s="12"/>
      <c r="E70" s="13"/>
      <c r="F70" s="10">
        <v>17361</v>
      </c>
      <c r="G70" s="11">
        <v>0.8</v>
      </c>
      <c r="H70" s="16">
        <f t="shared" si="5"/>
        <v>13888.800000000001</v>
      </c>
      <c r="I70" s="10">
        <f t="shared" si="6"/>
        <v>3472.199999999999</v>
      </c>
      <c r="J70" s="10">
        <f t="shared" si="10"/>
        <v>17361</v>
      </c>
      <c r="K70" s="10">
        <f t="shared" si="11"/>
        <v>13888.800000000001</v>
      </c>
      <c r="L70" s="10">
        <f t="shared" si="12"/>
        <v>3472.199999999999</v>
      </c>
    </row>
    <row r="71" spans="1:12" s="17" customFormat="1" ht="19.5" customHeight="1">
      <c r="A71" s="9" t="s">
        <v>57</v>
      </c>
      <c r="B71" s="10">
        <v>1538.56</v>
      </c>
      <c r="C71" s="11">
        <v>0.8</v>
      </c>
      <c r="D71" s="12">
        <f t="shared" si="13"/>
        <v>1230.848</v>
      </c>
      <c r="E71" s="13">
        <f t="shared" si="14"/>
        <v>307.712</v>
      </c>
      <c r="F71" s="10"/>
      <c r="G71" s="11"/>
      <c r="H71" s="16"/>
      <c r="I71" s="10"/>
      <c r="J71" s="10">
        <f t="shared" si="10"/>
        <v>1538.56</v>
      </c>
      <c r="K71" s="10">
        <f t="shared" si="11"/>
        <v>1230.848</v>
      </c>
      <c r="L71" s="10">
        <f t="shared" si="12"/>
        <v>307.712</v>
      </c>
    </row>
    <row r="72" spans="1:12" s="17" customFormat="1" ht="19.5" customHeight="1">
      <c r="A72" s="9" t="s">
        <v>19</v>
      </c>
      <c r="B72" s="10"/>
      <c r="C72" s="11"/>
      <c r="D72" s="12"/>
      <c r="E72" s="13"/>
      <c r="F72" s="10">
        <v>20419</v>
      </c>
      <c r="G72" s="11">
        <v>0.8</v>
      </c>
      <c r="H72" s="16">
        <f t="shared" si="5"/>
        <v>16335.2</v>
      </c>
      <c r="I72" s="10">
        <f t="shared" si="6"/>
        <v>4083.7999999999993</v>
      </c>
      <c r="J72" s="10">
        <f t="shared" si="10"/>
        <v>20419</v>
      </c>
      <c r="K72" s="10">
        <f t="shared" si="11"/>
        <v>16335.2</v>
      </c>
      <c r="L72" s="10">
        <f t="shared" si="12"/>
        <v>4083.7999999999993</v>
      </c>
    </row>
    <row r="73" spans="1:12" s="17" customFormat="1" ht="19.5" customHeight="1">
      <c r="A73" s="9" t="s">
        <v>58</v>
      </c>
      <c r="B73" s="10">
        <v>5080.8</v>
      </c>
      <c r="C73" s="11">
        <v>0.8</v>
      </c>
      <c r="D73" s="12">
        <f t="shared" si="13"/>
        <v>4064.6400000000003</v>
      </c>
      <c r="E73" s="13">
        <f t="shared" si="14"/>
        <v>1016.1599999999999</v>
      </c>
      <c r="F73" s="10">
        <v>6270</v>
      </c>
      <c r="G73" s="11">
        <v>0.8</v>
      </c>
      <c r="H73" s="16">
        <f t="shared" si="5"/>
        <v>5016</v>
      </c>
      <c r="I73" s="10">
        <f t="shared" si="6"/>
        <v>1254</v>
      </c>
      <c r="J73" s="10">
        <f t="shared" si="10"/>
        <v>11350.8</v>
      </c>
      <c r="K73" s="10">
        <f t="shared" si="11"/>
        <v>9080.64</v>
      </c>
      <c r="L73" s="10">
        <f t="shared" si="12"/>
        <v>2270.16</v>
      </c>
    </row>
    <row r="74" spans="1:12" s="17" customFormat="1" ht="19.5" customHeight="1">
      <c r="A74" s="9" t="s">
        <v>59</v>
      </c>
      <c r="B74" s="10">
        <v>2033.25</v>
      </c>
      <c r="C74" s="11">
        <v>0.8</v>
      </c>
      <c r="D74" s="12">
        <f t="shared" si="13"/>
        <v>1626.6000000000001</v>
      </c>
      <c r="E74" s="13">
        <f t="shared" si="14"/>
        <v>406.64999999999986</v>
      </c>
      <c r="F74" s="10">
        <v>57818.22</v>
      </c>
      <c r="G74" s="11">
        <v>0.8</v>
      </c>
      <c r="H74" s="16">
        <f aca="true" t="shared" si="15" ref="H74:H87">F74*G74</f>
        <v>46254.576</v>
      </c>
      <c r="I74" s="10">
        <f aca="true" t="shared" si="16" ref="I74:I87">F74-H74</f>
        <v>11563.644</v>
      </c>
      <c r="J74" s="10">
        <f t="shared" si="10"/>
        <v>59851.47</v>
      </c>
      <c r="K74" s="10">
        <f t="shared" si="11"/>
        <v>47881.176</v>
      </c>
      <c r="L74" s="10">
        <f t="shared" si="12"/>
        <v>11970.294</v>
      </c>
    </row>
    <row r="75" spans="1:12" s="17" customFormat="1" ht="19.5" customHeight="1">
      <c r="A75" s="9" t="s">
        <v>60</v>
      </c>
      <c r="B75" s="10">
        <v>5425.59</v>
      </c>
      <c r="C75" s="11">
        <v>0.8</v>
      </c>
      <c r="D75" s="12">
        <f t="shared" si="13"/>
        <v>4340.472000000001</v>
      </c>
      <c r="E75" s="13">
        <f t="shared" si="14"/>
        <v>1085.1179999999995</v>
      </c>
      <c r="F75" s="10">
        <v>6712.1</v>
      </c>
      <c r="G75" s="11">
        <v>0.8</v>
      </c>
      <c r="H75" s="16">
        <f t="shared" si="15"/>
        <v>5369.68</v>
      </c>
      <c r="I75" s="10">
        <f t="shared" si="16"/>
        <v>1342.42</v>
      </c>
      <c r="J75" s="10">
        <f t="shared" si="10"/>
        <v>12137.69</v>
      </c>
      <c r="K75" s="10">
        <f t="shared" si="11"/>
        <v>9710.152000000002</v>
      </c>
      <c r="L75" s="10">
        <f t="shared" si="12"/>
        <v>2427.5379999999996</v>
      </c>
    </row>
    <row r="76" spans="1:12" s="17" customFormat="1" ht="19.5" customHeight="1">
      <c r="A76" s="9" t="s">
        <v>14</v>
      </c>
      <c r="B76" s="10">
        <v>892.98</v>
      </c>
      <c r="C76" s="11">
        <v>0.7</v>
      </c>
      <c r="D76" s="12">
        <f t="shared" si="13"/>
        <v>625.086</v>
      </c>
      <c r="E76" s="13">
        <f t="shared" si="14"/>
        <v>267.894</v>
      </c>
      <c r="F76" s="10">
        <v>18605</v>
      </c>
      <c r="G76" s="11">
        <v>0.6</v>
      </c>
      <c r="H76" s="16">
        <f t="shared" si="15"/>
        <v>11163</v>
      </c>
      <c r="I76" s="10">
        <f t="shared" si="16"/>
        <v>7442</v>
      </c>
      <c r="J76" s="10">
        <f t="shared" si="10"/>
        <v>19497.98</v>
      </c>
      <c r="K76" s="10">
        <f t="shared" si="11"/>
        <v>11788.086</v>
      </c>
      <c r="L76" s="10">
        <f t="shared" si="12"/>
        <v>7709.894</v>
      </c>
    </row>
    <row r="77" spans="1:12" s="17" customFormat="1" ht="19.5" customHeight="1">
      <c r="A77" s="9" t="s">
        <v>15</v>
      </c>
      <c r="B77" s="10">
        <v>11554.4</v>
      </c>
      <c r="C77" s="11">
        <v>0.7</v>
      </c>
      <c r="D77" s="12">
        <f t="shared" si="13"/>
        <v>8088.079999999999</v>
      </c>
      <c r="E77" s="13">
        <f t="shared" si="14"/>
        <v>3466.3200000000006</v>
      </c>
      <c r="F77" s="10"/>
      <c r="G77" s="11"/>
      <c r="H77" s="16"/>
      <c r="I77" s="10"/>
      <c r="J77" s="10">
        <f t="shared" si="10"/>
        <v>11554.4</v>
      </c>
      <c r="K77" s="10">
        <f t="shared" si="11"/>
        <v>8088.079999999999</v>
      </c>
      <c r="L77" s="10">
        <f t="shared" si="12"/>
        <v>3466.3200000000006</v>
      </c>
    </row>
    <row r="78" spans="1:12" s="17" customFormat="1" ht="19.5" customHeight="1">
      <c r="A78" s="9" t="s">
        <v>16</v>
      </c>
      <c r="B78" s="10">
        <v>8675.03</v>
      </c>
      <c r="C78" s="11">
        <v>0.8</v>
      </c>
      <c r="D78" s="12">
        <f t="shared" si="13"/>
        <v>6940.024000000001</v>
      </c>
      <c r="E78" s="13">
        <f t="shared" si="14"/>
        <v>1735.0059999999994</v>
      </c>
      <c r="F78" s="10">
        <v>23293</v>
      </c>
      <c r="G78" s="11">
        <v>0.8</v>
      </c>
      <c r="H78" s="16">
        <f t="shared" si="15"/>
        <v>18634.4</v>
      </c>
      <c r="I78" s="10">
        <f t="shared" si="16"/>
        <v>4658.5999999999985</v>
      </c>
      <c r="J78" s="10">
        <f t="shared" si="10"/>
        <v>31968.03</v>
      </c>
      <c r="K78" s="10">
        <f t="shared" si="11"/>
        <v>25574.424000000003</v>
      </c>
      <c r="L78" s="10">
        <f t="shared" si="12"/>
        <v>6393.605999999998</v>
      </c>
    </row>
    <row r="79" spans="1:12" s="17" customFormat="1" ht="19.5" customHeight="1">
      <c r="A79" s="9" t="s">
        <v>96</v>
      </c>
      <c r="B79" s="10"/>
      <c r="C79" s="11"/>
      <c r="D79" s="12"/>
      <c r="E79" s="13"/>
      <c r="F79" s="10">
        <v>16185</v>
      </c>
      <c r="G79" s="11">
        <v>0.8</v>
      </c>
      <c r="H79" s="16">
        <f t="shared" si="15"/>
        <v>12948</v>
      </c>
      <c r="I79" s="10">
        <f t="shared" si="16"/>
        <v>3237</v>
      </c>
      <c r="J79" s="10">
        <f t="shared" si="10"/>
        <v>16185</v>
      </c>
      <c r="K79" s="10">
        <f t="shared" si="11"/>
        <v>12948</v>
      </c>
      <c r="L79" s="10">
        <f t="shared" si="12"/>
        <v>3237</v>
      </c>
    </row>
    <row r="80" spans="1:12" s="17" customFormat="1" ht="19.5" customHeight="1">
      <c r="A80" s="9" t="s">
        <v>61</v>
      </c>
      <c r="B80" s="10">
        <v>8945.55</v>
      </c>
      <c r="C80" s="11">
        <v>0.8</v>
      </c>
      <c r="D80" s="12">
        <f t="shared" si="13"/>
        <v>7156.44</v>
      </c>
      <c r="E80" s="13">
        <f t="shared" si="14"/>
        <v>1789.1099999999997</v>
      </c>
      <c r="F80" s="10">
        <v>4565</v>
      </c>
      <c r="G80" s="11">
        <v>0.8</v>
      </c>
      <c r="H80" s="16">
        <f t="shared" si="15"/>
        <v>3652</v>
      </c>
      <c r="I80" s="10">
        <f t="shared" si="16"/>
        <v>913</v>
      </c>
      <c r="J80" s="10">
        <f t="shared" si="10"/>
        <v>13510.55</v>
      </c>
      <c r="K80" s="10">
        <f t="shared" si="11"/>
        <v>10808.439999999999</v>
      </c>
      <c r="L80" s="10">
        <f t="shared" si="12"/>
        <v>2702.1099999999997</v>
      </c>
    </row>
    <row r="81" spans="1:12" s="17" customFormat="1" ht="19.5" customHeight="1">
      <c r="A81" s="9" t="s">
        <v>97</v>
      </c>
      <c r="B81" s="10"/>
      <c r="C81" s="11"/>
      <c r="D81" s="12"/>
      <c r="E81" s="13"/>
      <c r="F81" s="10">
        <v>8706</v>
      </c>
      <c r="G81" s="11">
        <v>0.8</v>
      </c>
      <c r="H81" s="16">
        <f t="shared" si="15"/>
        <v>6964.8</v>
      </c>
      <c r="I81" s="10">
        <f t="shared" si="16"/>
        <v>1741.1999999999998</v>
      </c>
      <c r="J81" s="10">
        <f t="shared" si="10"/>
        <v>8706</v>
      </c>
      <c r="K81" s="10">
        <f t="shared" si="11"/>
        <v>6964.8</v>
      </c>
      <c r="L81" s="10">
        <f t="shared" si="12"/>
        <v>1741.1999999999998</v>
      </c>
    </row>
    <row r="82" spans="1:12" s="17" customFormat="1" ht="19.5" customHeight="1">
      <c r="A82" s="9" t="s">
        <v>62</v>
      </c>
      <c r="B82" s="10">
        <v>8415.38</v>
      </c>
      <c r="C82" s="11">
        <v>0.8</v>
      </c>
      <c r="D82" s="12">
        <f t="shared" si="13"/>
        <v>6732.304</v>
      </c>
      <c r="E82" s="13">
        <f t="shared" si="14"/>
        <v>1683.075999999999</v>
      </c>
      <c r="F82" s="10"/>
      <c r="G82" s="11"/>
      <c r="H82" s="16"/>
      <c r="I82" s="10"/>
      <c r="J82" s="10">
        <f t="shared" si="10"/>
        <v>8415.38</v>
      </c>
      <c r="K82" s="10">
        <f t="shared" si="11"/>
        <v>6732.304</v>
      </c>
      <c r="L82" s="10">
        <f t="shared" si="12"/>
        <v>1683.075999999999</v>
      </c>
    </row>
    <row r="83" spans="1:12" s="17" customFormat="1" ht="19.5" customHeight="1">
      <c r="A83" s="9" t="s">
        <v>17</v>
      </c>
      <c r="B83" s="10">
        <v>3608.65</v>
      </c>
      <c r="C83" s="11">
        <v>0.8</v>
      </c>
      <c r="D83" s="12">
        <f t="shared" si="13"/>
        <v>2886.92</v>
      </c>
      <c r="E83" s="13">
        <f t="shared" si="14"/>
        <v>721.73</v>
      </c>
      <c r="F83" s="10"/>
      <c r="G83" s="11"/>
      <c r="H83" s="16"/>
      <c r="I83" s="10"/>
      <c r="J83" s="10">
        <f t="shared" si="10"/>
        <v>3608.65</v>
      </c>
      <c r="K83" s="10">
        <f t="shared" si="11"/>
        <v>2886.92</v>
      </c>
      <c r="L83" s="10">
        <f t="shared" si="12"/>
        <v>721.73</v>
      </c>
    </row>
    <row r="84" spans="1:12" s="17" customFormat="1" ht="19.5" customHeight="1">
      <c r="A84" s="25" t="s">
        <v>63</v>
      </c>
      <c r="B84" s="10">
        <v>6371.05</v>
      </c>
      <c r="C84" s="11">
        <v>0.8</v>
      </c>
      <c r="D84" s="12">
        <f t="shared" si="13"/>
        <v>5096.84</v>
      </c>
      <c r="E84" s="13">
        <f t="shared" si="14"/>
        <v>1274.21</v>
      </c>
      <c r="F84" s="10"/>
      <c r="G84" s="11"/>
      <c r="H84" s="16"/>
      <c r="I84" s="10"/>
      <c r="J84" s="10">
        <f t="shared" si="10"/>
        <v>6371.05</v>
      </c>
      <c r="K84" s="10">
        <f t="shared" si="11"/>
        <v>5096.84</v>
      </c>
      <c r="L84" s="10">
        <f t="shared" si="12"/>
        <v>1274.21</v>
      </c>
    </row>
    <row r="85" spans="1:12" s="17" customFormat="1" ht="19.5" customHeight="1">
      <c r="A85" s="9" t="s">
        <v>64</v>
      </c>
      <c r="B85" s="10">
        <v>14665.79</v>
      </c>
      <c r="C85" s="11">
        <v>0.8</v>
      </c>
      <c r="D85" s="12">
        <f t="shared" si="13"/>
        <v>11732.632000000001</v>
      </c>
      <c r="E85" s="13">
        <f t="shared" si="14"/>
        <v>2933.1579999999994</v>
      </c>
      <c r="F85" s="10">
        <v>59976.2</v>
      </c>
      <c r="G85" s="11">
        <v>0.8</v>
      </c>
      <c r="H85" s="16">
        <f t="shared" si="15"/>
        <v>47980.96</v>
      </c>
      <c r="I85" s="10">
        <f t="shared" si="16"/>
        <v>11995.239999999998</v>
      </c>
      <c r="J85" s="10">
        <f t="shared" si="10"/>
        <v>74641.98999999999</v>
      </c>
      <c r="K85" s="10">
        <f t="shared" si="11"/>
        <v>59713.592000000004</v>
      </c>
      <c r="L85" s="10">
        <f t="shared" si="12"/>
        <v>14928.397999999997</v>
      </c>
    </row>
    <row r="86" spans="1:12" s="17" customFormat="1" ht="19.5" customHeight="1">
      <c r="A86" s="9" t="s">
        <v>98</v>
      </c>
      <c r="B86" s="10"/>
      <c r="C86" s="11"/>
      <c r="D86" s="12"/>
      <c r="E86" s="13"/>
      <c r="F86" s="10">
        <v>9631</v>
      </c>
      <c r="G86" s="11">
        <v>0.8</v>
      </c>
      <c r="H86" s="16">
        <f t="shared" si="15"/>
        <v>7704.8</v>
      </c>
      <c r="I86" s="10">
        <f t="shared" si="16"/>
        <v>1926.1999999999998</v>
      </c>
      <c r="J86" s="10">
        <f t="shared" si="10"/>
        <v>9631</v>
      </c>
      <c r="K86" s="10">
        <f t="shared" si="11"/>
        <v>7704.8</v>
      </c>
      <c r="L86" s="10">
        <f t="shared" si="12"/>
        <v>1926.1999999999998</v>
      </c>
    </row>
    <row r="87" spans="1:12" s="17" customFormat="1" ht="19.5" customHeight="1">
      <c r="A87" s="9" t="s">
        <v>99</v>
      </c>
      <c r="B87" s="10"/>
      <c r="C87" s="11"/>
      <c r="D87" s="12"/>
      <c r="E87" s="13"/>
      <c r="F87" s="10">
        <v>16540</v>
      </c>
      <c r="G87" s="11">
        <v>0.8</v>
      </c>
      <c r="H87" s="16">
        <f t="shared" si="15"/>
        <v>13232</v>
      </c>
      <c r="I87" s="10">
        <f t="shared" si="16"/>
        <v>3308</v>
      </c>
      <c r="J87" s="10">
        <f t="shared" si="10"/>
        <v>16540</v>
      </c>
      <c r="K87" s="10">
        <f t="shared" si="11"/>
        <v>13232</v>
      </c>
      <c r="L87" s="10">
        <f t="shared" si="12"/>
        <v>3308</v>
      </c>
    </row>
    <row r="88" spans="1:12" s="17" customFormat="1" ht="19.5" customHeight="1">
      <c r="A88" s="9" t="s">
        <v>65</v>
      </c>
      <c r="B88" s="10">
        <v>5142.56</v>
      </c>
      <c r="C88" s="11">
        <v>0.8</v>
      </c>
      <c r="D88" s="12">
        <f>B88*C88</f>
        <v>4114.048000000001</v>
      </c>
      <c r="E88" s="13">
        <f>B88-D88</f>
        <v>1028.5119999999997</v>
      </c>
      <c r="F88" s="10">
        <v>24115.1</v>
      </c>
      <c r="G88" s="11">
        <v>0.8</v>
      </c>
      <c r="H88" s="16">
        <f>F88*G88</f>
        <v>19292.079999999998</v>
      </c>
      <c r="I88" s="10">
        <f>F88-H88</f>
        <v>4823.02</v>
      </c>
      <c r="J88" s="10">
        <f t="shared" si="10"/>
        <v>29257.66</v>
      </c>
      <c r="K88" s="10">
        <f t="shared" si="11"/>
        <v>23406.127999999997</v>
      </c>
      <c r="L88" s="10">
        <f t="shared" si="12"/>
        <v>5851.532</v>
      </c>
    </row>
    <row r="89" spans="1:12" s="17" customFormat="1" ht="19.5" customHeight="1">
      <c r="A89" s="9" t="s">
        <v>66</v>
      </c>
      <c r="B89" s="10">
        <v>12397.96</v>
      </c>
      <c r="C89" s="11">
        <v>0.8</v>
      </c>
      <c r="D89" s="12">
        <f>B89*C89</f>
        <v>9918.368</v>
      </c>
      <c r="E89" s="13">
        <f>B89-D89</f>
        <v>2479.5919999999987</v>
      </c>
      <c r="F89" s="10">
        <v>43331.26</v>
      </c>
      <c r="G89" s="11">
        <v>0.8</v>
      </c>
      <c r="H89" s="16">
        <f>F89*G89</f>
        <v>34665.008</v>
      </c>
      <c r="I89" s="10">
        <f>F89-H89</f>
        <v>8666.252</v>
      </c>
      <c r="J89" s="10">
        <f t="shared" si="10"/>
        <v>55729.22</v>
      </c>
      <c r="K89" s="10">
        <f t="shared" si="11"/>
        <v>44583.376000000004</v>
      </c>
      <c r="L89" s="10">
        <f t="shared" si="12"/>
        <v>11145.844</v>
      </c>
    </row>
    <row r="90" spans="1:12" s="17" customFormat="1" ht="19.5" customHeight="1">
      <c r="A90" s="9" t="s">
        <v>67</v>
      </c>
      <c r="B90" s="10">
        <v>655056.66</v>
      </c>
      <c r="C90" s="11"/>
      <c r="D90" s="10">
        <f>SUM(D4:D89)</f>
        <v>469647.3199999999</v>
      </c>
      <c r="E90" s="13">
        <f>B90-D90</f>
        <v>185409.34000000014</v>
      </c>
      <c r="F90" s="10">
        <v>1403511.52</v>
      </c>
      <c r="G90" s="11"/>
      <c r="H90" s="10">
        <f>SUM(H4:H89)</f>
        <v>1087606.4200000004</v>
      </c>
      <c r="I90" s="10">
        <f>F90-H90</f>
        <v>315905.0999999996</v>
      </c>
      <c r="J90" s="10">
        <f t="shared" si="10"/>
        <v>2058568.1800000002</v>
      </c>
      <c r="K90" s="10">
        <f t="shared" si="11"/>
        <v>1557253.7400000002</v>
      </c>
      <c r="L90" s="10">
        <f t="shared" si="12"/>
        <v>501314.43999999977</v>
      </c>
    </row>
  </sheetData>
  <mergeCells count="5">
    <mergeCell ref="A1:L1"/>
    <mergeCell ref="A2:A3"/>
    <mergeCell ref="B2:E2"/>
    <mergeCell ref="F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2010-12-07T07:33:41Z</cp:lastPrinted>
  <dcterms:created xsi:type="dcterms:W3CDTF">2009-10-26T01:48:02Z</dcterms:created>
  <dcterms:modified xsi:type="dcterms:W3CDTF">2010-12-08T01:42:32Z</dcterms:modified>
  <cp:category/>
  <cp:version/>
  <cp:contentType/>
  <cp:contentStatus/>
</cp:coreProperties>
</file>